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Sheet1!$A$2:$C$125</definedName>
  </definedNames>
  <calcPr calcId="145621"/>
</workbook>
</file>

<file path=xl/calcChain.xml><?xml version="1.0" encoding="utf-8"?>
<calcChain xmlns="http://schemas.openxmlformats.org/spreadsheetml/2006/main">
  <c r="C104" i="1" l="1"/>
  <c r="C86" i="1" l="1"/>
  <c r="C114" i="1" l="1"/>
  <c r="C108" i="1" l="1"/>
  <c r="C80" i="1"/>
  <c r="C79" i="1" s="1"/>
  <c r="C57" i="1"/>
  <c r="C55" i="1"/>
  <c r="C50" i="1"/>
  <c r="C48" i="1" s="1"/>
  <c r="C44" i="1"/>
  <c r="C41" i="1"/>
  <c r="C29" i="1"/>
  <c r="C101" i="1"/>
  <c r="C85" i="1" s="1"/>
  <c r="C66" i="1"/>
  <c r="C61" i="1" s="1"/>
  <c r="C38" i="1"/>
  <c r="C34" i="1"/>
  <c r="C33" i="1" s="1"/>
  <c r="C25" i="1"/>
  <c r="C21" i="1"/>
  <c r="C18" i="1"/>
  <c r="C10" i="1"/>
  <c r="C9" i="1" s="1"/>
  <c r="C16" i="1" l="1"/>
  <c r="C15" i="1" s="1"/>
  <c r="C84" i="1"/>
  <c r="C83" i="1" s="1"/>
  <c r="C54" i="1"/>
  <c r="C53" i="1" s="1"/>
  <c r="C8" i="1"/>
  <c r="C28" i="1"/>
  <c r="C110" i="1" l="1"/>
  <c r="C7" i="1" s="1"/>
  <c r="C121" i="1" l="1"/>
</calcChain>
</file>

<file path=xl/sharedStrings.xml><?xml version="1.0" encoding="utf-8"?>
<sst xmlns="http://schemas.openxmlformats.org/spreadsheetml/2006/main" count="198" uniqueCount="195">
  <si>
    <t xml:space="preserve">Klasifikā-
cijas kods </t>
  </si>
  <si>
    <t>Rādītāju nosaukums</t>
  </si>
  <si>
    <t>A</t>
  </si>
  <si>
    <t>B</t>
  </si>
  <si>
    <t>I.</t>
  </si>
  <si>
    <t>KOPĀ IEŅĒMUMI</t>
  </si>
  <si>
    <t>1.0.</t>
  </si>
  <si>
    <t>Nodokļu ieņēmumi</t>
  </si>
  <si>
    <t>1.0.0.0.</t>
  </si>
  <si>
    <t>Ienākuma nodokļi</t>
  </si>
  <si>
    <t>1.1.</t>
  </si>
  <si>
    <t>Ieņēmumi no iedzīvotāju ienākuma nodokļa</t>
  </si>
  <si>
    <t>1.1.0.0.</t>
  </si>
  <si>
    <t>1.1.1.0.</t>
  </si>
  <si>
    <t>Iedzīvotāju ienākuma nodoklis</t>
  </si>
  <si>
    <t>1.1.1.1.</t>
  </si>
  <si>
    <t>Saņemts no Valsts kases sadales konta iepriekšējā gada nesadalītais iedzīvotāju ienākuma nodokļa atlikums</t>
  </si>
  <si>
    <t>1.1.1.2.</t>
  </si>
  <si>
    <t>Saņemts no Valsts kases sadales konta pārskata gadā ieskaitītais iedzīvotāju ienākuma nodoklis</t>
  </si>
  <si>
    <t>1.4.</t>
  </si>
  <si>
    <t>Īpašuma nodokļi</t>
  </si>
  <si>
    <t>4.0.0.0.</t>
  </si>
  <si>
    <t>4.1.0.0.</t>
  </si>
  <si>
    <t>Nekustamā īpašuma nodoklis</t>
  </si>
  <si>
    <t>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</si>
  <si>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</si>
  <si>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</si>
  <si>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</si>
  <si>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</si>
  <si>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</si>
  <si>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</si>
  <si>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Nekustamā īpašuma nodoklis par ēkām</t>
  </si>
  <si>
    <t>4.1.2.1.</t>
  </si>
  <si>
    <t>Nekustamā īpašuma nodokļa par ēkām kārtējā gada maksājumi</t>
  </si>
  <si>
    <t>4.1.2.2.</t>
  </si>
  <si>
    <t>Nekustamā īpašuma nodokļa par ēkām parādi par iepriekšējiem gadiem</t>
  </si>
  <si>
    <t>4.1.3.0.</t>
  </si>
  <si>
    <t>Nekustamā īpašuma nodoklis par mājokļiem</t>
  </si>
  <si>
    <t>4.1.3.1.</t>
  </si>
  <si>
    <t>Nekustamā īpašuma nodokļa par mājokļiem kārtējā saimnieciskā gada ieņēmumi</t>
  </si>
  <si>
    <t>4.1.3.2.</t>
  </si>
  <si>
    <t>Nekustamā īpašuma nodokļa par mājokļiem parādi par iepriekšējiem gadiem</t>
  </si>
  <si>
    <t>2.0.</t>
  </si>
  <si>
    <t>Nenodokļu ieņēmumi</t>
  </si>
  <si>
    <t>8.0.0.0.</t>
  </si>
  <si>
    <t>Ieņēmumi no uzņēmējdarbības un īpašuma</t>
  </si>
  <si>
    <t>8.6.0.0.</t>
  </si>
  <si>
    <t>Procentu ieņēmumi par depozītiem, kontu atlikumiem un valsts parāda vērtspapīriem</t>
  </si>
  <si>
    <t>8.6.2.0.</t>
  </si>
  <si>
    <t>Procentu ieņēmumi par kontu atlikumiem</t>
  </si>
  <si>
    <t>8.6.2.2.</t>
  </si>
  <si>
    <t>Pašvaldību budžeta procentu ieņēmumi par kontu atlikumiem Valsts kasē (Latvijas Bankā) vai kredītiestādēs</t>
  </si>
  <si>
    <t>9.0.0.0.</t>
  </si>
  <si>
    <t>Valsts (pašvaldību) nodevas un kancelejas nodevas</t>
  </si>
  <si>
    <t>9.4.0.0.</t>
  </si>
  <si>
    <t>Valsts nodevas, kuras ieskaita pašvaldību budžetā</t>
  </si>
  <si>
    <t>9.4.2.0.</t>
  </si>
  <si>
    <t>Valsts nodeva par apliecinājumiem un citu funkciju pildīšanu bāriņtiesās</t>
  </si>
  <si>
    <t>9.4.5.0.</t>
  </si>
  <si>
    <t>Valsts nodeva par civilstāvokļa aktu reģistrēšanu, grozīšanu un papildināšanu</t>
  </si>
  <si>
    <t>9.4.9.0.</t>
  </si>
  <si>
    <t>Pārējās valsts nodevas, kuras ieskaita pašvaldību budžetā</t>
  </si>
  <si>
    <t>9.5.0.0.</t>
  </si>
  <si>
    <t xml:space="preserve">Pašvaldību nodevas </t>
  </si>
  <si>
    <t>9.5.1.1.</t>
  </si>
  <si>
    <t>Pašvaldības nodeva par domes izstrādāto oficiālo dokumentu un apliecinātu to kopiju saņemšanu</t>
  </si>
  <si>
    <t>9.5.1.4.</t>
  </si>
  <si>
    <t>Pašvaldības nodeva par tirdzniecību publiskās vietās</t>
  </si>
  <si>
    <t>10.0.0.0.</t>
  </si>
  <si>
    <t>Naudas sodi un sankcijas</t>
  </si>
  <si>
    <t>12.0.0.0.</t>
  </si>
  <si>
    <t>Pārējie nenodokļu ieņēmumi</t>
  </si>
  <si>
    <t>12.3.0.0.</t>
  </si>
  <si>
    <t>Dažādi nenodokļu ieņēmumi</t>
  </si>
  <si>
    <t>12.3.9.0.</t>
  </si>
  <si>
    <t>Citi dažādi nenodokļu ieņēmumi</t>
  </si>
  <si>
    <t>12.3.9.9.</t>
  </si>
  <si>
    <t>Pārējie dažādi nenodokļu ieņēmumi, kas nav iepriekš klasificēti šajā klasifikācijā</t>
  </si>
  <si>
    <t>13.0.0.0.</t>
  </si>
  <si>
    <t>Ieņēmumi no valsts (pašvaldību) īpašuma iznomāšanas, pārdošanas un no nodokļu pamatparāda kapitalizācijas</t>
  </si>
  <si>
    <t>13.1.0.0.</t>
  </si>
  <si>
    <t>Ieņēmumi no ēku un būvju īpašuma pārdošanas</t>
  </si>
  <si>
    <t>13.2.0.0.</t>
  </si>
  <si>
    <t>Ieņēmumi no zemes, meža īpašuma pārdošanas</t>
  </si>
  <si>
    <t>13.2.1.0.</t>
  </si>
  <si>
    <t>Ieņēmumi no zemes īpašuma pārdošanas</t>
  </si>
  <si>
    <t>13.4.0.0.</t>
  </si>
  <si>
    <t>Ieņēmumi no valsts un pašvaldību kustamā īpašuma un mantas realizācijas</t>
  </si>
  <si>
    <t>3.0.</t>
  </si>
  <si>
    <t>Maksas pakalpojumi un citi pašu ieņēmumi</t>
  </si>
  <si>
    <t>21.3.0.0.</t>
  </si>
  <si>
    <t>Ieņēmumi no budžeta iestāžu sniegtajiem maksas pakalpojumiem un citi pašu ieņēmumi</t>
  </si>
  <si>
    <t>21.3.5.0.</t>
  </si>
  <si>
    <t>Maksa par izglītības pakalpojumiem</t>
  </si>
  <si>
    <t>21.3.5.2.</t>
  </si>
  <si>
    <t>Ieņēmumi no vecāku maksām</t>
  </si>
  <si>
    <t>21.3.8.0.</t>
  </si>
  <si>
    <t>Ieņēmumi par nomu un īri</t>
  </si>
  <si>
    <t>21.3.8.1.</t>
  </si>
  <si>
    <t>21.3.8.3.</t>
  </si>
  <si>
    <t>21.3.8.4.</t>
  </si>
  <si>
    <t>21.3.9.0.</t>
  </si>
  <si>
    <t>Ieņēmumi par pārējiem budžeta iestāžu sniegtajiem maksas pakalpojumiem</t>
  </si>
  <si>
    <t>21.3.9.3.</t>
  </si>
  <si>
    <t>Ieņēmumi par biļešu realizāciju</t>
  </si>
  <si>
    <t>21.3.9.4.</t>
  </si>
  <si>
    <t>Ieņēmumi par dzīvokļu un komunālajiem pakalpojumiem</t>
  </si>
  <si>
    <t>21.3.9.5.</t>
  </si>
  <si>
    <t>Ieņēmumi par projektu īstenošanu</t>
  </si>
  <si>
    <t>21.3.9.7.</t>
  </si>
  <si>
    <t>Budžeta iestādes saņemtā atlīdzība no apdrošināšanas sabiedrības par bojātu nekustamo īpašumu un kustamo mantu, t.sk. autoavārijā cietušu automašīnu</t>
  </si>
  <si>
    <t>21.3.9.9.</t>
  </si>
  <si>
    <t>Citi ieņēmumi par maksas pakalpojumiem</t>
  </si>
  <si>
    <t>21.4.0.0.</t>
  </si>
  <si>
    <t>Pārējie 21.3.0.0.grupā neklasificētie budžeta iestāžu ieņēmumi par budžeta iestāžu sniegtajiem maksas pakalpojumiem un citi pašu ieņēmumi</t>
  </si>
  <si>
    <t>21.4.9.0.</t>
  </si>
  <si>
    <t>Citi iepriekš neklasificētie pašu ieņēmumi</t>
  </si>
  <si>
    <t>21.4.9.9.</t>
  </si>
  <si>
    <t>5.0.</t>
  </si>
  <si>
    <t>Transferti</t>
  </si>
  <si>
    <t>18.0.0.0.</t>
  </si>
  <si>
    <t>Valsts budžeta transferti</t>
  </si>
  <si>
    <t>18.6.0.0.</t>
  </si>
  <si>
    <t>Pašvaldību saņemtie transferti no valsts budžeta</t>
  </si>
  <si>
    <t>18.6.2.0.</t>
  </si>
  <si>
    <t>Pašvaldību saņemtie valsts budžeta transferti noteiktam mērķim</t>
  </si>
  <si>
    <t>18.6.3.0.</t>
  </si>
  <si>
    <t>Pašvaldību no valsts budžeta iestādēm saņemtie transferti Eiropas Savienības politiku instrumentu un pārējās ārvalstu finanšu palīdzības līdzfinansētajiem projektiem (pasākumiem)</t>
  </si>
  <si>
    <t>18.6.4.0.</t>
  </si>
  <si>
    <t>Pašvaldību budžetā saņemtā dotācija no pašvaldību finanšu izlīdzināšanas fonda</t>
  </si>
  <si>
    <t>18.6.9.0.</t>
  </si>
  <si>
    <t>19.0.0.0.</t>
  </si>
  <si>
    <t>Pašvaldību budžetu transferti</t>
  </si>
  <si>
    <t>19.2.0.0.</t>
  </si>
  <si>
    <t>Plāns 2015 EUR</t>
  </si>
  <si>
    <t>Ieņēmumi par inženierbūvēm</t>
  </si>
  <si>
    <t>18.6.2.0.01</t>
  </si>
  <si>
    <t>18.6.2.0.03</t>
  </si>
  <si>
    <t>MD -brīvpusdienu nodrošināšanai</t>
  </si>
  <si>
    <t>MD-līdzekļi neparedzetiem gadījumiem</t>
  </si>
  <si>
    <t>MD -MMS pedagogu darba samaksai</t>
  </si>
  <si>
    <t>MD-mācību grāmatu iegādei</t>
  </si>
  <si>
    <t>MD -kultūras darbiniekiem</t>
  </si>
  <si>
    <t>MD- asistentu pakalpojumiem</t>
  </si>
  <si>
    <t>MD -KPFI ( avanss projekta īstenšanai)</t>
  </si>
  <si>
    <t>Pārējie pašvaldību saņemtie valsts budžeta iestāžu transferti ( MK noteikumi)</t>
  </si>
  <si>
    <t>NĪN soda nauds</t>
  </si>
  <si>
    <t>Administratīvie sodi</t>
  </si>
  <si>
    <t>10,1,4,001</t>
  </si>
  <si>
    <t>10,1,4,200</t>
  </si>
  <si>
    <t>F40010000</t>
  </si>
  <si>
    <t>Aizdevumi atmaksa SIA Viļānu siltums</t>
  </si>
  <si>
    <t>Naudas līdzekļu atlikums uz 01.01.2015</t>
  </si>
  <si>
    <t>MD- Nacionālais veselības dienests (Sokolku FP)</t>
  </si>
  <si>
    <t>MD -pedagogu darba samaksai ( Plāns uz 8 mēnešiem)</t>
  </si>
  <si>
    <t>MD - 5,-6,g.pedagogu darba samaksai ( Plāns uz 8 mēn)</t>
  </si>
  <si>
    <t>Maksa par PIIE Bitīte</t>
  </si>
  <si>
    <t>Maksa par PIIE Viļānos</t>
  </si>
  <si>
    <t>Maksa par ēdināšanu Viļānu vsk</t>
  </si>
  <si>
    <t>MP- SAC Cerība pakalpojumi</t>
  </si>
  <si>
    <t xml:space="preserve">MP- ēdināšanas pakalpojumi SAC Cerība </t>
  </si>
  <si>
    <t>MP- kopēšanas pakalpojumi</t>
  </si>
  <si>
    <t>MP-ēdināšanas pakalpojumi Dekšāres psk</t>
  </si>
  <si>
    <t>MP- transporta pakalpojumi</t>
  </si>
  <si>
    <t>MP veselības grupa "Kustību prieks"</t>
  </si>
  <si>
    <t>MP- aprūpes pakalpojumi mājās</t>
  </si>
  <si>
    <t>MP- novadpētniecības muzeja pakalpojumi</t>
  </si>
  <si>
    <t>Pārējie pakalpojumi</t>
  </si>
  <si>
    <t xml:space="preserve">         Ieņēmumi par telpu nomu</t>
  </si>
  <si>
    <t xml:space="preserve">         Ieņēmumi no kustamā īpašuma iznomāšanas</t>
  </si>
  <si>
    <t xml:space="preserve">         Ieņēmumi par zemes nomu</t>
  </si>
  <si>
    <t>MD-atbalsts pašvaldību dzesētavu iegādei</t>
  </si>
  <si>
    <t>MD- KPFI (15,3/31)</t>
  </si>
  <si>
    <t xml:space="preserve">Pārējie iepriekš neklasificētie pašu ieņēmumi </t>
  </si>
  <si>
    <t>ELRI - 109</t>
  </si>
  <si>
    <t>Nodarbinātības pasākums "Algotie pagaidu sab.darbi"</t>
  </si>
  <si>
    <t>AIZŅĒMUMI KOPĀ</t>
  </si>
  <si>
    <t>IEŅĒMUMI KOPĀ:</t>
  </si>
  <si>
    <t xml:space="preserve">       Pašvaldību saņemtie transferti no citām pašvaldībām</t>
  </si>
  <si>
    <t xml:space="preserve">      LEADER projekts</t>
  </si>
  <si>
    <t xml:space="preserve">      Projekts LEADER "Mēs esam un būsim"</t>
  </si>
  <si>
    <t xml:space="preserve">     Aizņēmums KPFI projekta īstenošanai</t>
  </si>
  <si>
    <t xml:space="preserve">     Aizņēmums KN un bibl.rekonstrukcijai</t>
  </si>
  <si>
    <t xml:space="preserve">     Aizņēmums tranzītielas rekonstrukcijai</t>
  </si>
  <si>
    <t>PAVISAM KOPĀ IEŅĒMUMI 2015.GADAM</t>
  </si>
  <si>
    <t>MD Sporta skola - pedagogi</t>
  </si>
  <si>
    <t>Pašvaldību finanšu izlīdzināšanas fonda dotācija iepriekšējā gada sadale</t>
  </si>
  <si>
    <t>18.6.4.0.01</t>
  </si>
  <si>
    <t>Pašvaldību finanšu izlīdzināšanas fonds</t>
  </si>
  <si>
    <t>Viļānu novada pašvalība</t>
  </si>
  <si>
    <t>1.pielikums saistošajiem noteikumiem Nr.73                                                           apstiprināts 2015.gada 12.februārī                                                                                       sēdes protokols Nr. 2 lēmums Nr.1</t>
  </si>
  <si>
    <t>Viļānu novada pašvaldība</t>
  </si>
  <si>
    <t>Plānotie pamatbudžeta ieņēmumi 2015.gadam</t>
  </si>
  <si>
    <t>Domes priekšsēdētāja _______________________Jekaterina Ivanova</t>
  </si>
  <si>
    <t>Sagatavoja finanšu analītiķe_____________________ Guna Visocka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</si>
</sst>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i/>
      <sz val="11"/>
      <name val="Times New Roman"/>
      <family val="1"/>
      <charset val="186"/>
    </font>
    <font>
      <i/>
      <sz val="11"/>
      <color theme="1"/>
      <name val="Calibri"/>
      <family val="2"/>
      <scheme val="minor"/>
    </font>
    <font>
      <i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49" fontId="1" fillId="2" borderId="1" xfId="0" applyNumberFormat="1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/>
    </xf>
    <xf numFmtId="0" fontId="2" fillId="2" borderId="2" xfId="0" applyNumberFormat="1" applyFont="1" applyFill="1" applyBorder="1" applyAlignment="1">
      <alignment horizontal="left" vertical="center" wrapText="1"/>
    </xf>
    <xf numFmtId="0" fontId="0" fillId="0" borderId="2" xfId="0" applyBorder="1"/>
    <xf numFmtId="49" fontId="1" fillId="2" borderId="2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left" vertical="center" wrapText="1" indent="2"/>
    </xf>
    <xf numFmtId="0" fontId="2" fillId="2" borderId="2" xfId="0" applyNumberFormat="1" applyFont="1" applyFill="1" applyBorder="1" applyAlignment="1">
      <alignment horizontal="left" vertical="center" wrapText="1" indent="3"/>
    </xf>
    <xf numFmtId="0" fontId="1" fillId="2" borderId="2" xfId="0" applyNumberFormat="1" applyFont="1" applyFill="1" applyBorder="1" applyAlignment="1">
      <alignment horizontal="left" vertical="center" wrapText="1" indent="4"/>
    </xf>
    <xf numFmtId="0" fontId="1" fillId="2" borderId="2" xfId="0" applyNumberFormat="1" applyFont="1" applyFill="1" applyBorder="1" applyAlignment="1">
      <alignment horizontal="left" vertical="center" wrapText="1" indent="5"/>
    </xf>
    <xf numFmtId="0" fontId="1" fillId="2" borderId="2" xfId="0" applyNumberFormat="1" applyFont="1" applyFill="1" applyBorder="1" applyAlignment="1">
      <alignment horizontal="left" vertical="center" wrapText="1" indent="6"/>
    </xf>
    <xf numFmtId="0" fontId="2" fillId="2" borderId="2" xfId="0" applyNumberFormat="1" applyFont="1" applyFill="1" applyBorder="1" applyAlignment="1">
      <alignment horizontal="left" vertical="center" wrapText="1" indent="2"/>
    </xf>
    <xf numFmtId="0" fontId="1" fillId="2" borderId="2" xfId="0" applyNumberFormat="1" applyFont="1" applyFill="1" applyBorder="1" applyAlignment="1">
      <alignment horizontal="left" vertical="center" wrapText="1" indent="3"/>
    </xf>
    <xf numFmtId="49" fontId="1" fillId="2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/>
    <xf numFmtId="49" fontId="4" fillId="2" borderId="2" xfId="0" applyNumberFormat="1" applyFont="1" applyFill="1" applyBorder="1" applyAlignment="1">
      <alignment horizontal="left" vertical="center"/>
    </xf>
    <xf numFmtId="0" fontId="5" fillId="0" borderId="2" xfId="0" applyFont="1" applyBorder="1"/>
    <xf numFmtId="49" fontId="4" fillId="2" borderId="2" xfId="0" applyNumberFormat="1" applyFont="1" applyFill="1" applyBorder="1" applyAlignment="1">
      <alignment horizontal="right" vertical="center"/>
    </xf>
    <xf numFmtId="0" fontId="6" fillId="2" borderId="2" xfId="0" applyNumberFormat="1" applyFont="1" applyFill="1" applyBorder="1" applyAlignment="1">
      <alignment horizontal="left" vertical="center" wrapText="1" indent="4"/>
    </xf>
    <xf numFmtId="0" fontId="4" fillId="2" borderId="2" xfId="0" applyNumberFormat="1" applyFont="1" applyFill="1" applyBorder="1" applyAlignment="1">
      <alignment horizontal="left" vertical="center" wrapText="1" indent="4"/>
    </xf>
    <xf numFmtId="49" fontId="6" fillId="2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Border="1"/>
    <xf numFmtId="0" fontId="2" fillId="0" borderId="1" xfId="1" applyFont="1" applyFill="1" applyBorder="1" applyAlignment="1">
      <alignment horizontal="left" vertical="center"/>
    </xf>
    <xf numFmtId="49" fontId="2" fillId="0" borderId="1" xfId="1" applyNumberFormat="1" applyFont="1" applyFill="1" applyBorder="1" applyAlignment="1">
      <alignment horizontal="left" vertical="center" indent="1"/>
    </xf>
    <xf numFmtId="3" fontId="2" fillId="0" borderId="1" xfId="1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left" vertical="center" wrapText="1"/>
    </xf>
    <xf numFmtId="0" fontId="0" fillId="0" borderId="2" xfId="0" applyFill="1" applyBorder="1"/>
    <xf numFmtId="49" fontId="7" fillId="2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/>
    <xf numFmtId="3" fontId="1" fillId="2" borderId="0" xfId="0" applyNumberFormat="1" applyFont="1" applyFill="1" applyBorder="1" applyAlignment="1">
      <alignment horizontal="right" vertical="center"/>
    </xf>
    <xf numFmtId="0" fontId="0" fillId="0" borderId="0" xfId="0" applyBorder="1"/>
    <xf numFmtId="49" fontId="2" fillId="2" borderId="4" xfId="0" applyNumberFormat="1" applyFont="1" applyFill="1" applyBorder="1" applyAlignment="1">
      <alignment horizontal="left" vertical="center"/>
    </xf>
    <xf numFmtId="3" fontId="2" fillId="2" borderId="4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left" vertical="center" wrapText="1" indent="5"/>
    </xf>
    <xf numFmtId="0" fontId="1" fillId="0" borderId="2" xfId="0" applyNumberFormat="1" applyFont="1" applyFill="1" applyBorder="1" applyAlignment="1">
      <alignment horizontal="left" vertical="center" wrapText="1" indent="3"/>
    </xf>
    <xf numFmtId="0" fontId="1" fillId="0" borderId="2" xfId="0" applyNumberFormat="1" applyFont="1" applyFill="1" applyBorder="1" applyAlignment="1">
      <alignment horizontal="left" vertical="center" wrapText="1" indent="4"/>
    </xf>
    <xf numFmtId="0" fontId="1" fillId="0" borderId="2" xfId="0" applyNumberFormat="1" applyFont="1" applyFill="1" applyBorder="1" applyAlignment="1">
      <alignment horizontal="left" vertical="center" wrapText="1" indent="6"/>
    </xf>
    <xf numFmtId="0" fontId="0" fillId="0" borderId="2" xfId="0" applyFont="1" applyBorder="1"/>
    <xf numFmtId="3" fontId="9" fillId="0" borderId="2" xfId="0" applyNumberFormat="1" applyFont="1" applyBorder="1"/>
    <xf numFmtId="0" fontId="2" fillId="0" borderId="0" xfId="1" applyFont="1" applyFill="1" applyBorder="1" applyAlignment="1">
      <alignment horizontal="left" vertical="center"/>
    </xf>
    <xf numFmtId="49" fontId="2" fillId="0" borderId="3" xfId="1" applyNumberFormat="1" applyFont="1" applyFill="1" applyBorder="1" applyAlignment="1">
      <alignment horizontal="left" vertical="center" indent="1"/>
    </xf>
    <xf numFmtId="3" fontId="2" fillId="0" borderId="3" xfId="1" applyNumberFormat="1" applyFont="1" applyFill="1" applyBorder="1" applyAlignment="1">
      <alignment horizontal="right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/>
    <xf numFmtId="49" fontId="10" fillId="2" borderId="2" xfId="0" applyNumberFormat="1" applyFont="1" applyFill="1" applyBorder="1" applyAlignment="1">
      <alignment horizontal="left" vertical="center"/>
    </xf>
    <xf numFmtId="0" fontId="10" fillId="2" borderId="2" xfId="0" applyNumberFormat="1" applyFont="1" applyFill="1" applyBorder="1" applyAlignment="1">
      <alignment horizontal="left" vertical="center" wrapText="1" indent="1"/>
    </xf>
    <xf numFmtId="0" fontId="11" fillId="0" borderId="2" xfId="0" applyFont="1" applyBorder="1"/>
    <xf numFmtId="0" fontId="10" fillId="2" borderId="2" xfId="0" applyNumberFormat="1" applyFont="1" applyFill="1" applyBorder="1" applyAlignment="1">
      <alignment horizontal="left" vertical="center" wrapText="1" indent="2"/>
    </xf>
    <xf numFmtId="0" fontId="12" fillId="0" borderId="2" xfId="0" applyFont="1" applyBorder="1"/>
    <xf numFmtId="0" fontId="13" fillId="0" borderId="2" xfId="0" applyFont="1" applyBorder="1"/>
    <xf numFmtId="3" fontId="11" fillId="0" borderId="2" xfId="0" applyNumberFormat="1" applyFont="1" applyBorder="1"/>
    <xf numFmtId="49" fontId="14" fillId="2" borderId="2" xfId="0" applyNumberFormat="1" applyFont="1" applyFill="1" applyBorder="1" applyAlignment="1">
      <alignment horizontal="left" vertical="center"/>
    </xf>
    <xf numFmtId="1" fontId="15" fillId="0" borderId="2" xfId="0" applyNumberFormat="1" applyFont="1" applyBorder="1"/>
    <xf numFmtId="49" fontId="14" fillId="2" borderId="2" xfId="0" applyNumberFormat="1" applyFont="1" applyFill="1" applyBorder="1" applyAlignment="1">
      <alignment horizontal="left" vertical="center" wrapText="1"/>
    </xf>
    <xf numFmtId="1" fontId="16" fillId="0" borderId="2" xfId="0" applyNumberFormat="1" applyFont="1" applyBorder="1" applyAlignment="1">
      <alignment vertical="center"/>
    </xf>
    <xf numFmtId="0" fontId="17" fillId="0" borderId="2" xfId="0" applyFont="1" applyBorder="1"/>
    <xf numFmtId="0" fontId="17" fillId="0" borderId="2" xfId="0" applyFont="1" applyBorder="1" applyAlignment="1">
      <alignment vertical="center"/>
    </xf>
    <xf numFmtId="49" fontId="1" fillId="2" borderId="5" xfId="0" applyNumberFormat="1" applyFont="1" applyFill="1" applyBorder="1" applyAlignment="1">
      <alignment horizontal="left" vertical="center"/>
    </xf>
    <xf numFmtId="0" fontId="0" fillId="0" borderId="0" xfId="0" applyAlignment="1"/>
    <xf numFmtId="3" fontId="2" fillId="2" borderId="3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3" fontId="12" fillId="0" borderId="0" xfId="0" applyNumberFormat="1" applyFont="1" applyBorder="1"/>
    <xf numFmtId="49" fontId="10" fillId="2" borderId="0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1" fillId="0" borderId="3" xfId="1" applyNumberFormat="1" applyFont="1" applyFill="1" applyBorder="1" applyAlignment="1">
      <alignment horizontal="left" vertical="center" indent="1"/>
    </xf>
    <xf numFmtId="3" fontId="1" fillId="0" borderId="3" xfId="1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right" vertical="center"/>
    </xf>
    <xf numFmtId="3" fontId="12" fillId="0" borderId="2" xfId="0" applyNumberFormat="1" applyFont="1" applyBorder="1"/>
    <xf numFmtId="0" fontId="0" fillId="0" borderId="0" xfId="0"/>
    <xf numFmtId="0" fontId="0" fillId="0" borderId="0" xfId="0"/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6" xfId="0" applyBorder="1" applyAlignment="1">
      <alignment horizontal="right"/>
    </xf>
    <xf numFmtId="0" fontId="0" fillId="0" borderId="0" xfId="0" applyAlignment="1"/>
  </cellXfs>
  <cellStyles count="2">
    <cellStyle name="Normal 2" xfId="1"/>
    <cellStyle name="Parast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27"/>
  <sheetViews>
    <sheetView tabSelected="1" topLeftCell="A100" zoomScaleNormal="100" workbookViewId="0">
      <selection activeCell="B131" sqref="B131"/>
    </sheetView>
  </sheetViews>
  <sheetFormatPr defaultRowHeight="15" x14ac:dyDescent="0.25"/>
  <cols>
    <col min="1" max="1" width="15.7109375" customWidth="1"/>
    <col min="2" max="2" width="53.5703125" customWidth="1"/>
    <col min="3" max="3" width="18.5703125" customWidth="1"/>
  </cols>
  <sheetData>
    <row r="1" spans="1:3" s="79" customFormat="1" x14ac:dyDescent="0.25">
      <c r="C1" s="80" t="s">
        <v>189</v>
      </c>
    </row>
    <row r="2" spans="1:3" ht="48.75" customHeight="1" x14ac:dyDescent="0.25">
      <c r="B2" s="82" t="s">
        <v>190</v>
      </c>
      <c r="C2" s="82"/>
    </row>
    <row r="3" spans="1:3" x14ac:dyDescent="0.25">
      <c r="B3" s="81" t="s">
        <v>191</v>
      </c>
      <c r="C3" s="81"/>
    </row>
    <row r="4" spans="1:3" ht="15.75" customHeight="1" x14ac:dyDescent="0.25">
      <c r="B4" s="83" t="s">
        <v>192</v>
      </c>
      <c r="C4" s="83"/>
    </row>
    <row r="5" spans="1:3" ht="32.25" customHeight="1" x14ac:dyDescent="0.25">
      <c r="A5" s="50" t="s">
        <v>0</v>
      </c>
      <c r="B5" s="50" t="s">
        <v>1</v>
      </c>
      <c r="C5" s="50" t="s">
        <v>134</v>
      </c>
    </row>
    <row r="6" spans="1:3" ht="12.75" customHeight="1" x14ac:dyDescent="0.25">
      <c r="A6" s="4" t="s">
        <v>2</v>
      </c>
      <c r="B6" s="3" t="s">
        <v>3</v>
      </c>
      <c r="C6" s="4">
        <v>2</v>
      </c>
    </row>
    <row r="7" spans="1:3" ht="12.75" customHeight="1" x14ac:dyDescent="0.25">
      <c r="A7" s="5" t="s">
        <v>4</v>
      </c>
      <c r="B7" s="6" t="s">
        <v>5</v>
      </c>
      <c r="C7" s="46">
        <f>SUM(C110)</f>
        <v>5547451</v>
      </c>
    </row>
    <row r="8" spans="1:3" ht="12.75" customHeight="1" x14ac:dyDescent="0.25">
      <c r="A8" s="52" t="s">
        <v>6</v>
      </c>
      <c r="B8" s="53" t="s">
        <v>7</v>
      </c>
      <c r="C8" s="54">
        <f>C9+C15</f>
        <v>1957074</v>
      </c>
    </row>
    <row r="9" spans="1:3" ht="12.75" customHeight="1" x14ac:dyDescent="0.25">
      <c r="A9" s="8" t="s">
        <v>8</v>
      </c>
      <c r="B9" s="9" t="s">
        <v>9</v>
      </c>
      <c r="C9" s="7">
        <f>SUM(C10)</f>
        <v>1778366</v>
      </c>
    </row>
    <row r="10" spans="1:3" ht="12.75" customHeight="1" x14ac:dyDescent="0.25">
      <c r="A10" s="5" t="s">
        <v>10</v>
      </c>
      <c r="B10" s="10" t="s">
        <v>11</v>
      </c>
      <c r="C10" s="17">
        <f>C14+C13</f>
        <v>1778366</v>
      </c>
    </row>
    <row r="11" spans="1:3" ht="12.75" customHeight="1" x14ac:dyDescent="0.25">
      <c r="A11" s="8" t="s">
        <v>12</v>
      </c>
      <c r="B11" s="11" t="s">
        <v>11</v>
      </c>
      <c r="C11" s="7"/>
    </row>
    <row r="12" spans="1:3" ht="12.75" customHeight="1" x14ac:dyDescent="0.25">
      <c r="A12" s="8" t="s">
        <v>13</v>
      </c>
      <c r="B12" s="12" t="s">
        <v>14</v>
      </c>
      <c r="C12" s="7"/>
    </row>
    <row r="13" spans="1:3" ht="12.75" customHeight="1" x14ac:dyDescent="0.25">
      <c r="A13" s="8" t="s">
        <v>15</v>
      </c>
      <c r="B13" s="13" t="s">
        <v>16</v>
      </c>
      <c r="C13" s="7">
        <v>16734</v>
      </c>
    </row>
    <row r="14" spans="1:3" ht="12.75" customHeight="1" x14ac:dyDescent="0.25">
      <c r="A14" s="8" t="s">
        <v>17</v>
      </c>
      <c r="B14" s="13" t="s">
        <v>18</v>
      </c>
      <c r="C14" s="7">
        <v>1761632</v>
      </c>
    </row>
    <row r="15" spans="1:3" ht="12.75" customHeight="1" x14ac:dyDescent="0.25">
      <c r="A15" s="52" t="s">
        <v>19</v>
      </c>
      <c r="B15" s="55" t="s">
        <v>20</v>
      </c>
      <c r="C15" s="56">
        <f>SUM(C16)</f>
        <v>178708</v>
      </c>
    </row>
    <row r="16" spans="1:3" ht="12.75" customHeight="1" x14ac:dyDescent="0.25">
      <c r="A16" s="8" t="s">
        <v>21</v>
      </c>
      <c r="B16" s="15" t="s">
        <v>20</v>
      </c>
      <c r="C16" s="7">
        <f>SUM(C18,C21,C24,C25)</f>
        <v>178708</v>
      </c>
    </row>
    <row r="17" spans="1:3" ht="12.75" customHeight="1" x14ac:dyDescent="0.25">
      <c r="A17" s="8" t="s">
        <v>22</v>
      </c>
      <c r="B17" s="11" t="s">
        <v>23</v>
      </c>
      <c r="C17" s="7">
        <v>178708</v>
      </c>
    </row>
    <row r="18" spans="1:3" ht="12.75" customHeight="1" x14ac:dyDescent="0.25">
      <c r="A18" s="8" t="s">
        <v>24</v>
      </c>
      <c r="B18" s="12" t="s">
        <v>25</v>
      </c>
      <c r="C18" s="7">
        <f>C19+C20</f>
        <v>146943</v>
      </c>
    </row>
    <row r="19" spans="1:3" ht="12.75" customHeight="1" x14ac:dyDescent="0.25">
      <c r="A19" s="8" t="s">
        <v>26</v>
      </c>
      <c r="B19" s="13" t="s">
        <v>27</v>
      </c>
      <c r="C19" s="7">
        <v>131943</v>
      </c>
    </row>
    <row r="20" spans="1:3" ht="12.75" customHeight="1" x14ac:dyDescent="0.25">
      <c r="A20" s="8" t="s">
        <v>28</v>
      </c>
      <c r="B20" s="13" t="s">
        <v>29</v>
      </c>
      <c r="C20" s="7">
        <v>15000</v>
      </c>
    </row>
    <row r="21" spans="1:3" ht="12.75" customHeight="1" x14ac:dyDescent="0.25">
      <c r="A21" s="8" t="s">
        <v>30</v>
      </c>
      <c r="B21" s="12" t="s">
        <v>31</v>
      </c>
      <c r="C21" s="7">
        <f>C22+C23</f>
        <v>20873</v>
      </c>
    </row>
    <row r="22" spans="1:3" ht="12.75" customHeight="1" x14ac:dyDescent="0.25">
      <c r="A22" s="8" t="s">
        <v>32</v>
      </c>
      <c r="B22" s="13" t="s">
        <v>33</v>
      </c>
      <c r="C22" s="7">
        <v>20373</v>
      </c>
    </row>
    <row r="23" spans="1:3" ht="12.75" customHeight="1" x14ac:dyDescent="0.25">
      <c r="A23" s="8" t="s">
        <v>34</v>
      </c>
      <c r="B23" s="13" t="s">
        <v>35</v>
      </c>
      <c r="C23" s="7">
        <v>500</v>
      </c>
    </row>
    <row r="24" spans="1:3" ht="12.75" customHeight="1" x14ac:dyDescent="0.25">
      <c r="A24" s="8"/>
      <c r="B24" s="44" t="s">
        <v>135</v>
      </c>
      <c r="C24" s="29">
        <v>13</v>
      </c>
    </row>
    <row r="25" spans="1:3" ht="12.75" customHeight="1" x14ac:dyDescent="0.25">
      <c r="A25" s="8" t="s">
        <v>36</v>
      </c>
      <c r="B25" s="12" t="s">
        <v>37</v>
      </c>
      <c r="C25" s="7">
        <f>C26+C27</f>
        <v>10879</v>
      </c>
    </row>
    <row r="26" spans="1:3" ht="12.75" customHeight="1" x14ac:dyDescent="0.25">
      <c r="A26" s="8" t="s">
        <v>38</v>
      </c>
      <c r="B26" s="13" t="s">
        <v>39</v>
      </c>
      <c r="C26" s="7">
        <v>10879</v>
      </c>
    </row>
    <row r="27" spans="1:3" ht="12.75" customHeight="1" x14ac:dyDescent="0.25">
      <c r="A27" s="8" t="s">
        <v>40</v>
      </c>
      <c r="B27" s="13" t="s">
        <v>41</v>
      </c>
      <c r="C27" s="7">
        <v>0</v>
      </c>
    </row>
    <row r="28" spans="1:3" ht="12.75" customHeight="1" x14ac:dyDescent="0.25">
      <c r="A28" s="52" t="s">
        <v>42</v>
      </c>
      <c r="B28" s="53" t="s">
        <v>43</v>
      </c>
      <c r="C28" s="54">
        <f>C29+C33+C41+C44+C48</f>
        <v>49492</v>
      </c>
    </row>
    <row r="29" spans="1:3" ht="12.75" customHeight="1" x14ac:dyDescent="0.25">
      <c r="A29" s="8" t="s">
        <v>44</v>
      </c>
      <c r="B29" s="9" t="s">
        <v>45</v>
      </c>
      <c r="C29" s="7">
        <f>SUM(C32)</f>
        <v>5</v>
      </c>
    </row>
    <row r="30" spans="1:3" ht="12.75" customHeight="1" x14ac:dyDescent="0.25">
      <c r="A30" s="8" t="s">
        <v>46</v>
      </c>
      <c r="B30" s="15" t="s">
        <v>47</v>
      </c>
      <c r="C30" s="7">
        <v>5</v>
      </c>
    </row>
    <row r="31" spans="1:3" ht="12.75" customHeight="1" x14ac:dyDescent="0.25">
      <c r="A31" s="8" t="s">
        <v>48</v>
      </c>
      <c r="B31" s="11" t="s">
        <v>49</v>
      </c>
      <c r="C31" s="7">
        <v>5</v>
      </c>
    </row>
    <row r="32" spans="1:3" ht="12.75" customHeight="1" x14ac:dyDescent="0.25">
      <c r="A32" s="8" t="s">
        <v>50</v>
      </c>
      <c r="B32" s="12" t="s">
        <v>51</v>
      </c>
      <c r="C32" s="7">
        <v>5</v>
      </c>
    </row>
    <row r="33" spans="1:3" ht="12.75" customHeight="1" x14ac:dyDescent="0.25">
      <c r="A33" s="5" t="s">
        <v>52</v>
      </c>
      <c r="B33" s="14" t="s">
        <v>53</v>
      </c>
      <c r="C33" s="51">
        <f>SUM(C34,C38)</f>
        <v>26130</v>
      </c>
    </row>
    <row r="34" spans="1:3" ht="12.75" customHeight="1" x14ac:dyDescent="0.25">
      <c r="A34" s="5" t="s">
        <v>54</v>
      </c>
      <c r="B34" s="10" t="s">
        <v>55</v>
      </c>
      <c r="C34" s="17">
        <f>SUM(C35:C37)</f>
        <v>6100</v>
      </c>
    </row>
    <row r="35" spans="1:3" ht="12.75" customHeight="1" x14ac:dyDescent="0.25">
      <c r="A35" s="8" t="s">
        <v>56</v>
      </c>
      <c r="B35" s="11" t="s">
        <v>57</v>
      </c>
      <c r="C35" s="7">
        <v>5000</v>
      </c>
    </row>
    <row r="36" spans="1:3" ht="12.75" customHeight="1" x14ac:dyDescent="0.25">
      <c r="A36" s="8" t="s">
        <v>58</v>
      </c>
      <c r="B36" s="11" t="s">
        <v>59</v>
      </c>
      <c r="C36" s="7">
        <v>400</v>
      </c>
    </row>
    <row r="37" spans="1:3" ht="12.75" customHeight="1" x14ac:dyDescent="0.25">
      <c r="A37" s="8" t="s">
        <v>60</v>
      </c>
      <c r="B37" s="11" t="s">
        <v>61</v>
      </c>
      <c r="C37" s="7">
        <v>700</v>
      </c>
    </row>
    <row r="38" spans="1:3" ht="12.75" customHeight="1" x14ac:dyDescent="0.25">
      <c r="A38" s="5" t="s">
        <v>62</v>
      </c>
      <c r="B38" s="10" t="s">
        <v>63</v>
      </c>
      <c r="C38" s="17">
        <f>SUM(C39:C40)</f>
        <v>20030</v>
      </c>
    </row>
    <row r="39" spans="1:3" ht="12.75" customHeight="1" x14ac:dyDescent="0.25">
      <c r="A39" s="8" t="s">
        <v>64</v>
      </c>
      <c r="B39" s="11" t="s">
        <v>65</v>
      </c>
      <c r="C39" s="7">
        <v>30</v>
      </c>
    </row>
    <row r="40" spans="1:3" ht="12.75" customHeight="1" x14ac:dyDescent="0.25">
      <c r="A40" s="8" t="s">
        <v>66</v>
      </c>
      <c r="B40" s="11" t="s">
        <v>67</v>
      </c>
      <c r="C40" s="7">
        <v>20000</v>
      </c>
    </row>
    <row r="41" spans="1:3" ht="12.75" customHeight="1" x14ac:dyDescent="0.25">
      <c r="A41" s="5" t="s">
        <v>68</v>
      </c>
      <c r="B41" s="14" t="s">
        <v>69</v>
      </c>
      <c r="C41" s="17">
        <f>SUM(C42:C43)</f>
        <v>10800</v>
      </c>
    </row>
    <row r="42" spans="1:3" ht="12.75" customHeight="1" x14ac:dyDescent="0.25">
      <c r="A42" s="23" t="s">
        <v>148</v>
      </c>
      <c r="B42" s="21" t="s">
        <v>146</v>
      </c>
      <c r="C42" s="19">
        <v>10000</v>
      </c>
    </row>
    <row r="43" spans="1:3" ht="12.75" customHeight="1" x14ac:dyDescent="0.25">
      <c r="A43" s="23" t="s">
        <v>149</v>
      </c>
      <c r="B43" s="22" t="s">
        <v>147</v>
      </c>
      <c r="C43" s="19">
        <v>800</v>
      </c>
    </row>
    <row r="44" spans="1:3" ht="12.75" customHeight="1" x14ac:dyDescent="0.25">
      <c r="A44" s="5" t="s">
        <v>70</v>
      </c>
      <c r="B44" s="14" t="s">
        <v>71</v>
      </c>
      <c r="C44" s="17">
        <f>SUM(C47)</f>
        <v>2000</v>
      </c>
    </row>
    <row r="45" spans="1:3" ht="12.75" customHeight="1" x14ac:dyDescent="0.25">
      <c r="A45" s="8" t="s">
        <v>72</v>
      </c>
      <c r="B45" s="15" t="s">
        <v>73</v>
      </c>
      <c r="C45" s="7"/>
    </row>
    <row r="46" spans="1:3" ht="12.75" customHeight="1" x14ac:dyDescent="0.25">
      <c r="A46" s="8" t="s">
        <v>74</v>
      </c>
      <c r="B46" s="11" t="s">
        <v>75</v>
      </c>
      <c r="C46" s="7"/>
    </row>
    <row r="47" spans="1:3" ht="30.75" customHeight="1" x14ac:dyDescent="0.25">
      <c r="A47" s="40" t="s">
        <v>76</v>
      </c>
      <c r="B47" s="41" t="s">
        <v>77</v>
      </c>
      <c r="C47" s="29">
        <v>2000</v>
      </c>
    </row>
    <row r="48" spans="1:3" ht="12.75" customHeight="1" x14ac:dyDescent="0.25">
      <c r="A48" s="5" t="s">
        <v>78</v>
      </c>
      <c r="B48" s="14" t="s">
        <v>79</v>
      </c>
      <c r="C48" s="63">
        <f>SUM(C49,C50,C52)</f>
        <v>10557</v>
      </c>
    </row>
    <row r="49" spans="1:3" ht="12.75" customHeight="1" x14ac:dyDescent="0.25">
      <c r="A49" s="40" t="s">
        <v>80</v>
      </c>
      <c r="B49" s="42" t="s">
        <v>81</v>
      </c>
      <c r="C49" s="29">
        <v>8870</v>
      </c>
    </row>
    <row r="50" spans="1:3" ht="12.75" customHeight="1" x14ac:dyDescent="0.25">
      <c r="A50" s="40" t="s">
        <v>82</v>
      </c>
      <c r="B50" s="42" t="s">
        <v>83</v>
      </c>
      <c r="C50" s="29">
        <f>SUM(C51)</f>
        <v>1687</v>
      </c>
    </row>
    <row r="51" spans="1:3" ht="12.75" customHeight="1" x14ac:dyDescent="0.25">
      <c r="A51" s="40" t="s">
        <v>84</v>
      </c>
      <c r="B51" s="43" t="s">
        <v>85</v>
      </c>
      <c r="C51" s="29">
        <v>1687</v>
      </c>
    </row>
    <row r="52" spans="1:3" ht="12.75" customHeight="1" x14ac:dyDescent="0.25">
      <c r="A52" s="8" t="s">
        <v>86</v>
      </c>
      <c r="B52" s="15" t="s">
        <v>87</v>
      </c>
      <c r="C52" s="7">
        <v>0</v>
      </c>
    </row>
    <row r="53" spans="1:3" ht="12.75" customHeight="1" x14ac:dyDescent="0.25">
      <c r="A53" s="52" t="s">
        <v>88</v>
      </c>
      <c r="B53" s="53" t="s">
        <v>89</v>
      </c>
      <c r="C53" s="57">
        <f>SUM(C54,C79)</f>
        <v>116372</v>
      </c>
    </row>
    <row r="54" spans="1:3" ht="12.75" customHeight="1" x14ac:dyDescent="0.25">
      <c r="A54" s="8" t="s">
        <v>90</v>
      </c>
      <c r="B54" s="9" t="s">
        <v>91</v>
      </c>
      <c r="C54" s="7">
        <f>SUM(C55,C57,C61)</f>
        <v>99923</v>
      </c>
    </row>
    <row r="55" spans="1:3" ht="12.75" customHeight="1" x14ac:dyDescent="0.25">
      <c r="A55" s="8" t="s">
        <v>92</v>
      </c>
      <c r="B55" s="15" t="s">
        <v>93</v>
      </c>
      <c r="C55" s="7">
        <f>SUM(C56)</f>
        <v>11000</v>
      </c>
    </row>
    <row r="56" spans="1:3" ht="12.75" customHeight="1" x14ac:dyDescent="0.25">
      <c r="A56" s="8" t="s">
        <v>94</v>
      </c>
      <c r="B56" s="11" t="s">
        <v>95</v>
      </c>
      <c r="C56" s="29">
        <v>11000</v>
      </c>
    </row>
    <row r="57" spans="1:3" ht="12.75" customHeight="1" x14ac:dyDescent="0.25">
      <c r="A57" s="8" t="s">
        <v>96</v>
      </c>
      <c r="B57" s="8" t="s">
        <v>97</v>
      </c>
      <c r="C57" s="7">
        <f>SUM(C58:C60)</f>
        <v>10463</v>
      </c>
    </row>
    <row r="58" spans="1:3" ht="12.75" customHeight="1" x14ac:dyDescent="0.25">
      <c r="A58" s="8" t="s">
        <v>98</v>
      </c>
      <c r="B58" s="8" t="s">
        <v>168</v>
      </c>
      <c r="C58" s="7">
        <v>3431</v>
      </c>
    </row>
    <row r="59" spans="1:3" ht="12.75" customHeight="1" x14ac:dyDescent="0.25">
      <c r="A59" s="8" t="s">
        <v>99</v>
      </c>
      <c r="B59" s="8" t="s">
        <v>169</v>
      </c>
      <c r="C59" s="7">
        <v>32</v>
      </c>
    </row>
    <row r="60" spans="1:3" ht="12.75" customHeight="1" x14ac:dyDescent="0.25">
      <c r="A60" s="8" t="s">
        <v>100</v>
      </c>
      <c r="B60" s="30" t="s">
        <v>170</v>
      </c>
      <c r="C60" s="7">
        <v>7000</v>
      </c>
    </row>
    <row r="61" spans="1:3" ht="12.75" customHeight="1" x14ac:dyDescent="0.25">
      <c r="A61" s="8" t="s">
        <v>101</v>
      </c>
      <c r="B61" s="8" t="s">
        <v>102</v>
      </c>
      <c r="C61" s="7">
        <f>SUM(C62:C66)</f>
        <v>78460</v>
      </c>
    </row>
    <row r="62" spans="1:3" ht="12.75" customHeight="1" x14ac:dyDescent="0.25">
      <c r="A62" s="31" t="s">
        <v>103</v>
      </c>
      <c r="B62" s="18" t="s">
        <v>104</v>
      </c>
      <c r="C62" s="19">
        <v>1000</v>
      </c>
    </row>
    <row r="63" spans="1:3" ht="12.75" customHeight="1" x14ac:dyDescent="0.25">
      <c r="A63" s="31" t="s">
        <v>105</v>
      </c>
      <c r="B63" s="18" t="s">
        <v>106</v>
      </c>
      <c r="C63" s="19">
        <v>300</v>
      </c>
    </row>
    <row r="64" spans="1:3" ht="12.75" customHeight="1" x14ac:dyDescent="0.25">
      <c r="A64" s="31" t="s">
        <v>107</v>
      </c>
      <c r="B64" s="18" t="s">
        <v>108</v>
      </c>
      <c r="C64" s="19"/>
    </row>
    <row r="65" spans="1:3" ht="39" customHeight="1" x14ac:dyDescent="0.25">
      <c r="A65" s="31" t="s">
        <v>109</v>
      </c>
      <c r="B65" s="28" t="s">
        <v>110</v>
      </c>
      <c r="C65" s="19"/>
    </row>
    <row r="66" spans="1:3" ht="12.75" customHeight="1" x14ac:dyDescent="0.25">
      <c r="A66" s="31" t="s">
        <v>111</v>
      </c>
      <c r="B66" s="33" t="s">
        <v>112</v>
      </c>
      <c r="C66" s="34">
        <f>SUM(C67:C78)</f>
        <v>77160</v>
      </c>
    </row>
    <row r="67" spans="1:3" ht="12.75" customHeight="1" x14ac:dyDescent="0.25">
      <c r="A67" s="31"/>
      <c r="B67" s="18" t="s">
        <v>156</v>
      </c>
      <c r="C67" s="19">
        <v>10000</v>
      </c>
    </row>
    <row r="68" spans="1:3" ht="12.75" customHeight="1" x14ac:dyDescent="0.25">
      <c r="A68" s="31"/>
      <c r="B68" s="18" t="s">
        <v>157</v>
      </c>
      <c r="C68" s="19">
        <v>9000</v>
      </c>
    </row>
    <row r="69" spans="1:3" ht="12.75" customHeight="1" x14ac:dyDescent="0.25">
      <c r="A69" s="31"/>
      <c r="B69" s="18" t="s">
        <v>158</v>
      </c>
      <c r="C69" s="19">
        <v>35000</v>
      </c>
    </row>
    <row r="70" spans="1:3" ht="12.75" customHeight="1" x14ac:dyDescent="0.25">
      <c r="A70" s="31"/>
      <c r="B70" s="18" t="s">
        <v>159</v>
      </c>
      <c r="C70" s="19">
        <v>2100</v>
      </c>
    </row>
    <row r="71" spans="1:3" ht="12.75" customHeight="1" x14ac:dyDescent="0.25">
      <c r="A71" s="31"/>
      <c r="B71" s="18" t="s">
        <v>160</v>
      </c>
      <c r="C71" s="19">
        <v>1300</v>
      </c>
    </row>
    <row r="72" spans="1:3" ht="12.75" customHeight="1" x14ac:dyDescent="0.25">
      <c r="A72" s="31"/>
      <c r="B72" s="18" t="s">
        <v>161</v>
      </c>
      <c r="C72" s="19">
        <v>50</v>
      </c>
    </row>
    <row r="73" spans="1:3" ht="12.75" customHeight="1" x14ac:dyDescent="0.25">
      <c r="A73" s="31"/>
      <c r="B73" s="18" t="s">
        <v>162</v>
      </c>
      <c r="C73" s="19">
        <v>7000</v>
      </c>
    </row>
    <row r="74" spans="1:3" ht="12.75" customHeight="1" x14ac:dyDescent="0.25">
      <c r="A74" s="31"/>
      <c r="B74" s="18" t="s">
        <v>163</v>
      </c>
      <c r="C74" s="19">
        <v>3000</v>
      </c>
    </row>
    <row r="75" spans="1:3" ht="12.75" customHeight="1" x14ac:dyDescent="0.25">
      <c r="A75" s="31"/>
      <c r="B75" s="18" t="s">
        <v>164</v>
      </c>
      <c r="C75" s="19">
        <v>1200</v>
      </c>
    </row>
    <row r="76" spans="1:3" ht="12.75" customHeight="1" x14ac:dyDescent="0.25">
      <c r="A76" s="31"/>
      <c r="B76" s="18" t="s">
        <v>165</v>
      </c>
      <c r="C76" s="19">
        <v>3000</v>
      </c>
    </row>
    <row r="77" spans="1:3" ht="12.75" customHeight="1" x14ac:dyDescent="0.25">
      <c r="A77" s="31"/>
      <c r="B77" s="33" t="s">
        <v>167</v>
      </c>
      <c r="C77" s="34">
        <v>5500</v>
      </c>
    </row>
    <row r="78" spans="1:3" ht="12.75" customHeight="1" x14ac:dyDescent="0.25">
      <c r="A78" s="31"/>
      <c r="B78" s="18" t="s">
        <v>166</v>
      </c>
      <c r="C78" s="19">
        <v>10</v>
      </c>
    </row>
    <row r="79" spans="1:3" ht="12.75" customHeight="1" x14ac:dyDescent="0.25">
      <c r="A79" s="8" t="s">
        <v>113</v>
      </c>
      <c r="B79" s="8" t="s">
        <v>114</v>
      </c>
      <c r="C79" s="7">
        <f>SUM(C80)</f>
        <v>16449</v>
      </c>
    </row>
    <row r="80" spans="1:3" ht="12.75" customHeight="1" x14ac:dyDescent="0.25">
      <c r="A80" s="8" t="s">
        <v>115</v>
      </c>
      <c r="B80" s="8" t="s">
        <v>116</v>
      </c>
      <c r="C80" s="7">
        <f>SUM(C81)</f>
        <v>16449</v>
      </c>
    </row>
    <row r="81" spans="1:3" ht="12.75" customHeight="1" x14ac:dyDescent="0.25">
      <c r="A81" s="8" t="s">
        <v>117</v>
      </c>
      <c r="B81" s="8" t="s">
        <v>173</v>
      </c>
      <c r="C81" s="7">
        <v>16449</v>
      </c>
    </row>
    <row r="82" spans="1:3" ht="12.75" customHeight="1" x14ac:dyDescent="0.25">
      <c r="A82" s="8"/>
      <c r="B82" s="65" t="s">
        <v>174</v>
      </c>
      <c r="C82" s="7">
        <v>16449</v>
      </c>
    </row>
    <row r="83" spans="1:3" ht="12.75" customHeight="1" x14ac:dyDescent="0.25">
      <c r="A83" s="52" t="s">
        <v>118</v>
      </c>
      <c r="B83" s="52" t="s">
        <v>119</v>
      </c>
      <c r="C83" s="58">
        <f>SUM(C84,C108)</f>
        <v>3424513</v>
      </c>
    </row>
    <row r="84" spans="1:3" ht="12.75" customHeight="1" x14ac:dyDescent="0.25">
      <c r="A84" s="5" t="s">
        <v>120</v>
      </c>
      <c r="B84" s="5" t="s">
        <v>121</v>
      </c>
      <c r="C84" s="17">
        <f>SUM(C85)</f>
        <v>3324513</v>
      </c>
    </row>
    <row r="85" spans="1:3" ht="12.75" customHeight="1" x14ac:dyDescent="0.25">
      <c r="A85" s="59" t="s">
        <v>122</v>
      </c>
      <c r="B85" s="59" t="s">
        <v>123</v>
      </c>
      <c r="C85" s="60">
        <f>SUM(C86,C101,C104,C107)</f>
        <v>3324513</v>
      </c>
    </row>
    <row r="86" spans="1:3" ht="20.25" customHeight="1" x14ac:dyDescent="0.25">
      <c r="A86" s="59" t="s">
        <v>124</v>
      </c>
      <c r="B86" s="61" t="s">
        <v>125</v>
      </c>
      <c r="C86" s="62">
        <f>SUM(C87:C100)</f>
        <v>1507820</v>
      </c>
    </row>
    <row r="87" spans="1:3" ht="12.75" customHeight="1" x14ac:dyDescent="0.25">
      <c r="A87" s="20" t="s">
        <v>136</v>
      </c>
      <c r="B87" s="18" t="s">
        <v>154</v>
      </c>
      <c r="C87" s="19">
        <v>541377</v>
      </c>
    </row>
    <row r="88" spans="1:3" ht="19.5" customHeight="1" x14ac:dyDescent="0.25">
      <c r="A88" s="20" t="s">
        <v>137</v>
      </c>
      <c r="B88" s="28" t="s">
        <v>155</v>
      </c>
      <c r="C88" s="19">
        <v>53136</v>
      </c>
    </row>
    <row r="89" spans="1:3" ht="12" customHeight="1" x14ac:dyDescent="0.25">
      <c r="A89" s="18"/>
      <c r="B89" s="18" t="s">
        <v>138</v>
      </c>
      <c r="C89" s="34">
        <v>27500</v>
      </c>
    </row>
    <row r="90" spans="1:3" ht="12.75" customHeight="1" x14ac:dyDescent="0.25">
      <c r="A90" s="18"/>
      <c r="B90" s="18" t="s">
        <v>171</v>
      </c>
      <c r="C90" s="19">
        <v>0</v>
      </c>
    </row>
    <row r="91" spans="1:3" ht="12.75" customHeight="1" x14ac:dyDescent="0.25">
      <c r="A91" s="18"/>
      <c r="B91" s="18" t="s">
        <v>139</v>
      </c>
      <c r="C91" s="19">
        <v>0</v>
      </c>
    </row>
    <row r="92" spans="1:3" ht="12.75" customHeight="1" x14ac:dyDescent="0.25">
      <c r="A92" s="18"/>
      <c r="B92" s="18" t="s">
        <v>140</v>
      </c>
      <c r="C92" s="19">
        <v>63583</v>
      </c>
    </row>
    <row r="93" spans="1:3" ht="12.75" customHeight="1" x14ac:dyDescent="0.25">
      <c r="A93" s="18"/>
      <c r="B93" s="18" t="s">
        <v>141</v>
      </c>
      <c r="C93" s="19">
        <v>13492</v>
      </c>
    </row>
    <row r="94" spans="1:3" ht="12.75" customHeight="1" x14ac:dyDescent="0.25">
      <c r="A94" s="8"/>
      <c r="B94" s="8" t="s">
        <v>142</v>
      </c>
      <c r="C94" s="29">
        <v>4199</v>
      </c>
    </row>
    <row r="95" spans="1:3" ht="12.75" customHeight="1" x14ac:dyDescent="0.25">
      <c r="A95" s="8"/>
      <c r="B95" s="8" t="s">
        <v>143</v>
      </c>
      <c r="C95" s="29">
        <v>13490</v>
      </c>
    </row>
    <row r="96" spans="1:3" ht="12.75" customHeight="1" x14ac:dyDescent="0.25">
      <c r="A96" s="8"/>
      <c r="B96" s="8" t="s">
        <v>153</v>
      </c>
      <c r="C96" s="29">
        <v>5854</v>
      </c>
    </row>
    <row r="97" spans="1:3" ht="12.75" customHeight="1" x14ac:dyDescent="0.25">
      <c r="A97" s="8"/>
      <c r="B97" s="8" t="s">
        <v>144</v>
      </c>
      <c r="C97" s="29">
        <v>118126</v>
      </c>
    </row>
    <row r="98" spans="1:3" ht="12.75" customHeight="1" x14ac:dyDescent="0.25">
      <c r="A98" s="8"/>
      <c r="B98" s="40" t="s">
        <v>172</v>
      </c>
      <c r="C98" s="29">
        <v>577192</v>
      </c>
    </row>
    <row r="99" spans="1:3" ht="12.75" customHeight="1" x14ac:dyDescent="0.25">
      <c r="A99" s="8"/>
      <c r="B99" s="40" t="s">
        <v>175</v>
      </c>
      <c r="C99" s="29">
        <v>64016</v>
      </c>
    </row>
    <row r="100" spans="1:3" s="69" customFormat="1" ht="12.75" customHeight="1" x14ac:dyDescent="0.25">
      <c r="A100" s="8"/>
      <c r="B100" s="40" t="s">
        <v>185</v>
      </c>
      <c r="C100" s="29">
        <v>25855</v>
      </c>
    </row>
    <row r="101" spans="1:3" ht="60.75" customHeight="1" x14ac:dyDescent="0.25">
      <c r="A101" s="5" t="s">
        <v>126</v>
      </c>
      <c r="B101" s="32" t="s">
        <v>127</v>
      </c>
      <c r="C101" s="64">
        <f>SUM(C102:C103)</f>
        <v>8352</v>
      </c>
    </row>
    <row r="102" spans="1:3" ht="16.5" customHeight="1" x14ac:dyDescent="0.25">
      <c r="A102" s="8"/>
      <c r="B102" s="16" t="s">
        <v>179</v>
      </c>
      <c r="C102" s="29">
        <v>2164</v>
      </c>
    </row>
    <row r="103" spans="1:3" ht="12.75" customHeight="1" x14ac:dyDescent="0.25">
      <c r="A103" s="8"/>
      <c r="B103" s="28" t="s">
        <v>180</v>
      </c>
      <c r="C103" s="19">
        <v>6188</v>
      </c>
    </row>
    <row r="104" spans="1:3" s="78" customFormat="1" ht="12.75" customHeight="1" x14ac:dyDescent="0.25">
      <c r="A104" s="5" t="s">
        <v>128</v>
      </c>
      <c r="B104" s="32" t="s">
        <v>188</v>
      </c>
      <c r="C104" s="17">
        <f>SUM(C105,C106)</f>
        <v>1660064</v>
      </c>
    </row>
    <row r="105" spans="1:3" ht="37.5" customHeight="1" x14ac:dyDescent="0.25">
      <c r="A105" s="5" t="s">
        <v>128</v>
      </c>
      <c r="B105" s="32" t="s">
        <v>129</v>
      </c>
      <c r="C105" s="17">
        <v>1596744</v>
      </c>
    </row>
    <row r="106" spans="1:3" s="78" customFormat="1" ht="37.5" customHeight="1" x14ac:dyDescent="0.25">
      <c r="A106" s="5" t="s">
        <v>187</v>
      </c>
      <c r="B106" s="32" t="s">
        <v>186</v>
      </c>
      <c r="C106" s="17">
        <v>63320</v>
      </c>
    </row>
    <row r="107" spans="1:3" ht="28.5" customHeight="1" x14ac:dyDescent="0.25">
      <c r="A107" s="5" t="s">
        <v>130</v>
      </c>
      <c r="B107" s="32" t="s">
        <v>145</v>
      </c>
      <c r="C107" s="17">
        <v>148277</v>
      </c>
    </row>
    <row r="108" spans="1:3" ht="12.75" customHeight="1" x14ac:dyDescent="0.25">
      <c r="A108" s="5" t="s">
        <v>131</v>
      </c>
      <c r="B108" s="5" t="s">
        <v>132</v>
      </c>
      <c r="C108" s="24">
        <f>SUM(C109)</f>
        <v>100000</v>
      </c>
    </row>
    <row r="109" spans="1:3" ht="12.75" customHeight="1" x14ac:dyDescent="0.25">
      <c r="A109" s="8" t="s">
        <v>133</v>
      </c>
      <c r="B109" s="8" t="s">
        <v>178</v>
      </c>
      <c r="C109" s="45">
        <v>100000</v>
      </c>
    </row>
    <row r="110" spans="1:3" s="68" customFormat="1" ht="12.75" customHeight="1" x14ac:dyDescent="0.25">
      <c r="A110" s="8"/>
      <c r="B110" s="52" t="s">
        <v>177</v>
      </c>
      <c r="C110" s="77">
        <f>SUM(C83,C53,C28,C8,)</f>
        <v>5547451</v>
      </c>
    </row>
    <row r="111" spans="1:3" s="68" customFormat="1" ht="12.75" customHeight="1" x14ac:dyDescent="0.25">
      <c r="A111" s="39"/>
      <c r="B111" s="71"/>
      <c r="C111" s="70"/>
    </row>
    <row r="112" spans="1:3" ht="12.75" customHeight="1" x14ac:dyDescent="0.25">
      <c r="A112" s="25" t="s">
        <v>150</v>
      </c>
      <c r="B112" s="26" t="s">
        <v>151</v>
      </c>
      <c r="C112" s="27">
        <v>13468</v>
      </c>
    </row>
    <row r="113" spans="1:4" s="68" customFormat="1" ht="12.75" customHeight="1" x14ac:dyDescent="0.25">
      <c r="A113" s="47"/>
      <c r="B113" s="48"/>
      <c r="C113" s="49"/>
    </row>
    <row r="114" spans="1:4" s="68" customFormat="1" ht="12.75" customHeight="1" x14ac:dyDescent="0.25">
      <c r="A114" s="47"/>
      <c r="B114" s="48" t="s">
        <v>176</v>
      </c>
      <c r="C114" s="49">
        <f>SUM(C115:C117)</f>
        <v>2019356</v>
      </c>
    </row>
    <row r="115" spans="1:4" ht="12.75" customHeight="1" x14ac:dyDescent="0.25">
      <c r="A115" s="47"/>
      <c r="B115" s="73" t="s">
        <v>181</v>
      </c>
      <c r="C115" s="74">
        <v>202588</v>
      </c>
    </row>
    <row r="116" spans="1:4" ht="12.75" customHeight="1" x14ac:dyDescent="0.25">
      <c r="A116" s="47"/>
      <c r="B116" s="73" t="s">
        <v>182</v>
      </c>
      <c r="C116" s="74">
        <v>938768</v>
      </c>
    </row>
    <row r="117" spans="1:4" ht="12.75" customHeight="1" x14ac:dyDescent="0.25">
      <c r="A117" s="47"/>
      <c r="B117" s="73" t="s">
        <v>183</v>
      </c>
      <c r="C117" s="74">
        <v>878000</v>
      </c>
    </row>
    <row r="118" spans="1:4" s="68" customFormat="1" ht="12.75" customHeight="1" x14ac:dyDescent="0.25">
      <c r="A118" s="47"/>
      <c r="B118" s="73"/>
      <c r="C118" s="74"/>
    </row>
    <row r="119" spans="1:4" ht="12.75" customHeight="1" x14ac:dyDescent="0.25">
      <c r="B119" s="72" t="s">
        <v>152</v>
      </c>
      <c r="C119" s="67">
        <v>125786</v>
      </c>
    </row>
    <row r="120" spans="1:4" ht="12.75" customHeight="1" x14ac:dyDescent="0.25">
      <c r="B120" s="1"/>
      <c r="C120" s="2"/>
    </row>
    <row r="121" spans="1:4" ht="12.75" customHeight="1" x14ac:dyDescent="0.25">
      <c r="B121" s="75" t="s">
        <v>184</v>
      </c>
      <c r="C121" s="76">
        <f>SUM(C110,C112,C114,C119)</f>
        <v>7706061</v>
      </c>
    </row>
    <row r="122" spans="1:4" ht="12.75" customHeight="1" x14ac:dyDescent="0.25">
      <c r="B122" s="1"/>
      <c r="C122" s="2"/>
    </row>
    <row r="123" spans="1:4" ht="12.75" customHeight="1" x14ac:dyDescent="0.25">
      <c r="B123" s="37"/>
      <c r="C123" s="38"/>
    </row>
    <row r="124" spans="1:4" ht="12.75" customHeight="1" x14ac:dyDescent="0.25">
      <c r="B124" s="39"/>
      <c r="C124" s="35"/>
      <c r="D124" s="36"/>
    </row>
    <row r="125" spans="1:4" ht="12.75" customHeight="1" x14ac:dyDescent="0.25">
      <c r="A125" s="66"/>
      <c r="B125" s="66"/>
      <c r="C125" s="66"/>
      <c r="D125" s="36"/>
    </row>
    <row r="126" spans="1:4" ht="14.25" customHeight="1" x14ac:dyDescent="0.25">
      <c r="A126" s="84" t="s">
        <v>193</v>
      </c>
      <c r="B126" s="84"/>
      <c r="C126" s="66"/>
      <c r="D126" s="36"/>
    </row>
    <row r="127" spans="1:4" ht="24" customHeight="1" x14ac:dyDescent="0.25">
      <c r="A127" s="84" t="s">
        <v>194</v>
      </c>
      <c r="B127" s="84"/>
      <c r="C127" s="66"/>
      <c r="D127" s="36"/>
    </row>
    <row r="128" spans="1:4" ht="12.75" customHeight="1" x14ac:dyDescent="0.25">
      <c r="A128" s="66"/>
      <c r="B128" s="66"/>
      <c r="C128" s="66"/>
      <c r="D128" s="36"/>
    </row>
    <row r="129" spans="1:4" ht="12.75" customHeight="1" x14ac:dyDescent="0.25">
      <c r="A129" s="66"/>
      <c r="B129" s="66"/>
      <c r="C129" s="66"/>
      <c r="D129" s="36"/>
    </row>
    <row r="130" spans="1:4" ht="12.75" customHeight="1" x14ac:dyDescent="0.25">
      <c r="A130" s="66"/>
      <c r="B130" s="66"/>
      <c r="C130" s="66"/>
      <c r="D130" s="36"/>
    </row>
    <row r="131" spans="1:4" ht="12.75" customHeight="1" x14ac:dyDescent="0.25">
      <c r="A131" s="66"/>
      <c r="B131" s="66"/>
      <c r="C131" s="66"/>
      <c r="D131" s="36"/>
    </row>
    <row r="132" spans="1:4" ht="12.75" customHeight="1" x14ac:dyDescent="0.25">
      <c r="A132" s="66"/>
      <c r="B132" s="66"/>
      <c r="C132" s="66"/>
      <c r="D132" s="36"/>
    </row>
    <row r="133" spans="1:4" ht="12.75" customHeight="1" x14ac:dyDescent="0.25">
      <c r="A133" s="66"/>
      <c r="B133" s="66"/>
      <c r="C133" s="66"/>
      <c r="D133" s="36"/>
    </row>
    <row r="134" spans="1:4" ht="12.75" customHeight="1" x14ac:dyDescent="0.25">
      <c r="A134" s="66"/>
      <c r="B134" s="66"/>
      <c r="C134" s="66"/>
      <c r="D134" s="36"/>
    </row>
    <row r="135" spans="1:4" ht="12.75" customHeight="1" x14ac:dyDescent="0.25">
      <c r="A135" s="66"/>
      <c r="B135" s="66"/>
      <c r="C135" s="66"/>
      <c r="D135" s="36"/>
    </row>
    <row r="136" spans="1:4" ht="12.75" customHeight="1" x14ac:dyDescent="0.25">
      <c r="A136" s="66"/>
      <c r="B136" s="66"/>
      <c r="C136" s="66"/>
      <c r="D136" s="36"/>
    </row>
    <row r="137" spans="1:4" ht="12.75" customHeight="1" x14ac:dyDescent="0.25">
      <c r="A137" s="66"/>
      <c r="B137" s="66"/>
      <c r="C137" s="66"/>
      <c r="D137" s="36"/>
    </row>
    <row r="138" spans="1:4" ht="12.75" customHeight="1" x14ac:dyDescent="0.25">
      <c r="A138" s="66"/>
      <c r="B138" s="66"/>
      <c r="C138" s="66"/>
      <c r="D138" s="36"/>
    </row>
    <row r="139" spans="1:4" ht="12.75" customHeight="1" x14ac:dyDescent="0.25">
      <c r="A139" s="66"/>
      <c r="B139" s="66"/>
      <c r="C139" s="66"/>
      <c r="D139" s="36"/>
    </row>
    <row r="140" spans="1:4" ht="12.75" customHeight="1" x14ac:dyDescent="0.25">
      <c r="A140" s="66"/>
      <c r="B140" s="66"/>
      <c r="C140" s="66"/>
      <c r="D140" s="36"/>
    </row>
    <row r="141" spans="1:4" ht="12.75" customHeight="1" x14ac:dyDescent="0.25">
      <c r="A141" s="66"/>
      <c r="B141" s="66"/>
      <c r="C141" s="66"/>
      <c r="D141" s="36"/>
    </row>
    <row r="142" spans="1:4" ht="12.75" customHeight="1" x14ac:dyDescent="0.25">
      <c r="A142" s="66"/>
      <c r="B142" s="66"/>
      <c r="C142" s="66"/>
      <c r="D142" s="36"/>
    </row>
    <row r="143" spans="1:4" ht="12.75" customHeight="1" x14ac:dyDescent="0.25">
      <c r="A143" s="66"/>
      <c r="B143" s="66"/>
      <c r="C143" s="66"/>
      <c r="D143" s="36"/>
    </row>
    <row r="144" spans="1:4" ht="12.75" customHeight="1" x14ac:dyDescent="0.25">
      <c r="A144" s="66"/>
      <c r="B144" s="66"/>
      <c r="C144" s="66"/>
      <c r="D144" s="36"/>
    </row>
    <row r="145" spans="1:4" ht="12.75" customHeight="1" x14ac:dyDescent="0.25">
      <c r="A145" s="66"/>
      <c r="B145" s="66"/>
      <c r="C145" s="66"/>
      <c r="D145" s="36"/>
    </row>
    <row r="146" spans="1:4" ht="12.75" customHeight="1" x14ac:dyDescent="0.25">
      <c r="A146" s="66"/>
      <c r="B146" s="66"/>
      <c r="C146" s="66"/>
      <c r="D146" s="36"/>
    </row>
    <row r="147" spans="1:4" ht="12.75" customHeight="1" x14ac:dyDescent="0.25">
      <c r="A147" s="66"/>
      <c r="B147" s="66"/>
      <c r="C147" s="66"/>
      <c r="D147" s="36"/>
    </row>
    <row r="148" spans="1:4" ht="12.75" customHeight="1" x14ac:dyDescent="0.25">
      <c r="A148" s="66"/>
      <c r="B148" s="66"/>
      <c r="C148" s="66"/>
      <c r="D148" s="36"/>
    </row>
    <row r="149" spans="1:4" ht="12.75" customHeight="1" x14ac:dyDescent="0.25">
      <c r="A149" s="66"/>
      <c r="B149" s="66"/>
      <c r="C149" s="66"/>
      <c r="D149" s="36"/>
    </row>
    <row r="150" spans="1:4" ht="12.75" customHeight="1" x14ac:dyDescent="0.25">
      <c r="A150" s="66"/>
      <c r="B150" s="66"/>
      <c r="C150" s="66"/>
      <c r="D150" s="36"/>
    </row>
    <row r="151" spans="1:4" ht="12.75" customHeight="1" x14ac:dyDescent="0.25">
      <c r="A151" s="66"/>
      <c r="B151" s="66"/>
      <c r="C151" s="66"/>
      <c r="D151" s="36"/>
    </row>
    <row r="152" spans="1:4" ht="12.75" customHeight="1" x14ac:dyDescent="0.25">
      <c r="A152" s="66"/>
      <c r="B152" s="66"/>
      <c r="C152" s="66"/>
      <c r="D152" s="36"/>
    </row>
    <row r="153" spans="1:4" ht="12.75" customHeight="1" x14ac:dyDescent="0.25">
      <c r="A153" s="66"/>
      <c r="B153" s="66"/>
      <c r="C153" s="66"/>
      <c r="D153" s="36"/>
    </row>
    <row r="154" spans="1:4" ht="12.75" customHeight="1" x14ac:dyDescent="0.25">
      <c r="A154" s="66"/>
      <c r="B154" s="66"/>
      <c r="C154" s="66"/>
      <c r="D154" s="36"/>
    </row>
    <row r="155" spans="1:4" ht="12.75" customHeight="1" x14ac:dyDescent="0.25">
      <c r="A155" s="66"/>
      <c r="B155" s="66"/>
      <c r="C155" s="66"/>
      <c r="D155" s="36"/>
    </row>
    <row r="156" spans="1:4" ht="12.75" customHeight="1" x14ac:dyDescent="0.25">
      <c r="A156" s="66"/>
      <c r="B156" s="66"/>
      <c r="C156" s="66"/>
      <c r="D156" s="36"/>
    </row>
    <row r="157" spans="1:4" ht="12.75" customHeight="1" x14ac:dyDescent="0.25">
      <c r="A157" s="66"/>
      <c r="B157" s="66"/>
      <c r="C157" s="66"/>
      <c r="D157" s="36"/>
    </row>
    <row r="158" spans="1:4" ht="12.75" customHeight="1" x14ac:dyDescent="0.25">
      <c r="A158" s="66"/>
      <c r="B158" s="66"/>
      <c r="C158" s="66"/>
      <c r="D158" s="36"/>
    </row>
    <row r="159" spans="1:4" ht="12.75" customHeight="1" x14ac:dyDescent="0.25">
      <c r="A159" s="66"/>
      <c r="B159" s="66"/>
      <c r="C159" s="66"/>
      <c r="D159" s="36"/>
    </row>
    <row r="160" spans="1:4" ht="12.75" customHeight="1" x14ac:dyDescent="0.25">
      <c r="A160" s="66"/>
      <c r="B160" s="66"/>
      <c r="C160" s="66"/>
      <c r="D160" s="36"/>
    </row>
    <row r="161" spans="1:4" ht="12.75" customHeight="1" x14ac:dyDescent="0.25">
      <c r="A161" s="66"/>
      <c r="B161" s="66"/>
      <c r="C161" s="66"/>
      <c r="D161" s="36"/>
    </row>
    <row r="162" spans="1:4" ht="12.75" customHeight="1" x14ac:dyDescent="0.25">
      <c r="A162" s="66"/>
      <c r="B162" s="66"/>
      <c r="C162" s="66"/>
      <c r="D162" s="36"/>
    </row>
    <row r="163" spans="1:4" ht="12.75" customHeight="1" x14ac:dyDescent="0.25">
      <c r="A163" s="66"/>
      <c r="B163" s="66"/>
      <c r="C163" s="66"/>
      <c r="D163" s="36"/>
    </row>
    <row r="164" spans="1:4" ht="12.75" customHeight="1" x14ac:dyDescent="0.25">
      <c r="A164" s="66"/>
      <c r="B164" s="66"/>
      <c r="C164" s="66"/>
      <c r="D164" s="36"/>
    </row>
    <row r="165" spans="1:4" ht="12.75" customHeight="1" x14ac:dyDescent="0.25">
      <c r="A165" s="66"/>
      <c r="B165" s="66"/>
      <c r="C165" s="66"/>
      <c r="D165" s="36"/>
    </row>
    <row r="166" spans="1:4" ht="12.75" customHeight="1" x14ac:dyDescent="0.25">
      <c r="A166" s="66"/>
      <c r="B166" s="66"/>
      <c r="C166" s="66"/>
      <c r="D166" s="36"/>
    </row>
    <row r="167" spans="1:4" ht="12.75" customHeight="1" x14ac:dyDescent="0.25">
      <c r="A167" s="66"/>
      <c r="B167" s="66"/>
      <c r="C167" s="66"/>
      <c r="D167" s="36"/>
    </row>
    <row r="168" spans="1:4" ht="12.75" customHeight="1" x14ac:dyDescent="0.25">
      <c r="A168" s="66"/>
      <c r="B168" s="66"/>
      <c r="C168" s="66"/>
      <c r="D168" s="36"/>
    </row>
    <row r="169" spans="1:4" ht="12.75" customHeight="1" x14ac:dyDescent="0.25">
      <c r="A169" s="66"/>
      <c r="B169" s="66"/>
      <c r="C169" s="66"/>
      <c r="D169" s="36"/>
    </row>
    <row r="170" spans="1:4" ht="12.75" customHeight="1" x14ac:dyDescent="0.25">
      <c r="A170" s="66"/>
      <c r="B170" s="66"/>
      <c r="C170" s="66"/>
      <c r="D170" s="36"/>
    </row>
    <row r="171" spans="1:4" ht="12.75" customHeight="1" x14ac:dyDescent="0.25">
      <c r="A171" s="66"/>
      <c r="B171" s="66"/>
      <c r="C171" s="66"/>
      <c r="D171" s="36"/>
    </row>
    <row r="172" spans="1:4" ht="12.75" customHeight="1" x14ac:dyDescent="0.25">
      <c r="A172" s="66"/>
      <c r="B172" s="66"/>
      <c r="C172" s="66"/>
      <c r="D172" s="36"/>
    </row>
    <row r="173" spans="1:4" ht="12.75" customHeight="1" x14ac:dyDescent="0.25">
      <c r="A173" s="66"/>
      <c r="B173" s="66"/>
      <c r="C173" s="66"/>
      <c r="D173" s="36"/>
    </row>
    <row r="174" spans="1:4" ht="12.75" customHeight="1" x14ac:dyDescent="0.25">
      <c r="A174" s="66"/>
      <c r="B174" s="66"/>
      <c r="C174" s="66"/>
      <c r="D174" s="36"/>
    </row>
    <row r="175" spans="1:4" ht="12.75" customHeight="1" x14ac:dyDescent="0.25">
      <c r="A175" s="66"/>
      <c r="B175" s="66"/>
      <c r="C175" s="66"/>
      <c r="D175" s="36"/>
    </row>
    <row r="176" spans="1:4" ht="12.75" customHeight="1" x14ac:dyDescent="0.25">
      <c r="A176" s="66"/>
      <c r="B176" s="66"/>
      <c r="C176" s="66"/>
      <c r="D176" s="36"/>
    </row>
    <row r="177" spans="1:4" ht="12.75" customHeight="1" x14ac:dyDescent="0.25">
      <c r="A177" s="66"/>
      <c r="B177" s="66"/>
      <c r="C177" s="66"/>
      <c r="D177" s="36"/>
    </row>
    <row r="178" spans="1:4" ht="12.75" customHeight="1" x14ac:dyDescent="0.25">
      <c r="A178" s="66"/>
      <c r="B178" s="66"/>
      <c r="C178" s="66"/>
      <c r="D178" s="36"/>
    </row>
    <row r="179" spans="1:4" ht="12.75" customHeight="1" x14ac:dyDescent="0.25">
      <c r="A179" s="66"/>
      <c r="B179" s="66"/>
      <c r="C179" s="66"/>
      <c r="D179" s="36"/>
    </row>
    <row r="180" spans="1:4" ht="12.75" customHeight="1" x14ac:dyDescent="0.25">
      <c r="A180" s="66"/>
      <c r="B180" s="66"/>
      <c r="C180" s="66"/>
      <c r="D180" s="36"/>
    </row>
    <row r="181" spans="1:4" ht="12.75" customHeight="1" x14ac:dyDescent="0.25">
      <c r="A181" s="66"/>
      <c r="B181" s="66"/>
      <c r="C181" s="66"/>
      <c r="D181" s="36"/>
    </row>
    <row r="182" spans="1:4" ht="12.75" customHeight="1" x14ac:dyDescent="0.25">
      <c r="A182" s="66"/>
      <c r="B182" s="66"/>
      <c r="C182" s="66"/>
      <c r="D182" s="36"/>
    </row>
    <row r="183" spans="1:4" ht="12.75" customHeight="1" x14ac:dyDescent="0.25">
      <c r="A183" s="66"/>
      <c r="B183" s="66"/>
      <c r="C183" s="66"/>
      <c r="D183" s="36"/>
    </row>
    <row r="184" spans="1:4" ht="12.75" customHeight="1" x14ac:dyDescent="0.25">
      <c r="A184" s="66"/>
      <c r="B184" s="66"/>
      <c r="C184" s="66"/>
      <c r="D184" s="36"/>
    </row>
    <row r="185" spans="1:4" ht="12.75" customHeight="1" x14ac:dyDescent="0.25">
      <c r="A185" s="66"/>
      <c r="B185" s="66"/>
      <c r="C185" s="66"/>
      <c r="D185" s="36"/>
    </row>
    <row r="186" spans="1:4" ht="12.75" customHeight="1" x14ac:dyDescent="0.25">
      <c r="A186" s="66"/>
      <c r="B186" s="66"/>
      <c r="C186" s="66"/>
      <c r="D186" s="36"/>
    </row>
    <row r="187" spans="1:4" ht="12.75" customHeight="1" x14ac:dyDescent="0.25">
      <c r="A187" s="66"/>
      <c r="B187" s="66"/>
      <c r="C187" s="66"/>
      <c r="D187" s="36"/>
    </row>
    <row r="188" spans="1:4" ht="12.75" customHeight="1" x14ac:dyDescent="0.25">
      <c r="A188" s="66"/>
      <c r="B188" s="66"/>
      <c r="C188" s="66"/>
      <c r="D188" s="36"/>
    </row>
    <row r="189" spans="1:4" ht="12.75" customHeight="1" x14ac:dyDescent="0.25">
      <c r="A189" s="66"/>
      <c r="B189" s="66"/>
      <c r="C189" s="66"/>
      <c r="D189" s="36"/>
    </row>
    <row r="190" spans="1:4" ht="12.75" customHeight="1" x14ac:dyDescent="0.25">
      <c r="A190" s="66"/>
      <c r="B190" s="66"/>
      <c r="C190" s="66"/>
      <c r="D190" s="36"/>
    </row>
    <row r="191" spans="1:4" ht="12.75" customHeight="1" x14ac:dyDescent="0.25">
      <c r="A191" s="66"/>
      <c r="B191" s="66"/>
      <c r="C191" s="66"/>
      <c r="D191" s="36"/>
    </row>
    <row r="192" spans="1:4" ht="12.75" customHeight="1" x14ac:dyDescent="0.25">
      <c r="A192" s="66"/>
      <c r="B192" s="66"/>
      <c r="C192" s="66"/>
      <c r="D192" s="36"/>
    </row>
    <row r="193" spans="1:4" ht="12.75" customHeight="1" x14ac:dyDescent="0.25">
      <c r="A193" s="66"/>
      <c r="B193" s="66"/>
      <c r="C193" s="66"/>
      <c r="D193" s="36"/>
    </row>
    <row r="194" spans="1:4" ht="12.75" customHeight="1" x14ac:dyDescent="0.25">
      <c r="A194" s="66"/>
      <c r="B194" s="66"/>
      <c r="C194" s="66"/>
      <c r="D194" s="36"/>
    </row>
    <row r="195" spans="1:4" ht="12.75" customHeight="1" x14ac:dyDescent="0.25">
      <c r="A195" s="66"/>
      <c r="B195" s="66"/>
      <c r="C195" s="66"/>
      <c r="D195" s="36"/>
    </row>
    <row r="196" spans="1:4" ht="12.75" customHeight="1" x14ac:dyDescent="0.25">
      <c r="A196" s="66"/>
      <c r="B196" s="66"/>
      <c r="C196" s="66"/>
      <c r="D196" s="36"/>
    </row>
    <row r="197" spans="1:4" ht="12.75" customHeight="1" x14ac:dyDescent="0.25">
      <c r="A197" s="66"/>
      <c r="B197" s="66"/>
      <c r="C197" s="66"/>
      <c r="D197" s="36"/>
    </row>
    <row r="198" spans="1:4" ht="12.75" customHeight="1" x14ac:dyDescent="0.25">
      <c r="A198" s="66"/>
      <c r="B198" s="66"/>
      <c r="C198" s="66"/>
      <c r="D198" s="36"/>
    </row>
    <row r="199" spans="1:4" ht="12.75" customHeight="1" x14ac:dyDescent="0.25">
      <c r="A199" s="66"/>
      <c r="B199" s="66"/>
      <c r="C199" s="66"/>
      <c r="D199" s="36"/>
    </row>
    <row r="200" spans="1:4" ht="12.75" customHeight="1" x14ac:dyDescent="0.25">
      <c r="A200" s="66"/>
      <c r="B200" s="66"/>
      <c r="C200" s="66"/>
      <c r="D200" s="36"/>
    </row>
    <row r="201" spans="1:4" ht="12.75" customHeight="1" x14ac:dyDescent="0.25">
      <c r="A201" s="66"/>
      <c r="B201" s="66"/>
      <c r="C201" s="66"/>
      <c r="D201" s="36"/>
    </row>
    <row r="202" spans="1:4" ht="12.75" customHeight="1" x14ac:dyDescent="0.25">
      <c r="A202" s="66"/>
      <c r="B202" s="66"/>
      <c r="C202" s="66"/>
      <c r="D202" s="36"/>
    </row>
    <row r="203" spans="1:4" ht="12.75" customHeight="1" x14ac:dyDescent="0.25">
      <c r="A203" s="66"/>
      <c r="B203" s="66"/>
      <c r="C203" s="66"/>
      <c r="D203" s="36"/>
    </row>
    <row r="204" spans="1:4" ht="12.75" customHeight="1" x14ac:dyDescent="0.25">
      <c r="A204" s="66"/>
      <c r="B204" s="66"/>
      <c r="C204" s="66"/>
      <c r="D204" s="36"/>
    </row>
    <row r="205" spans="1:4" ht="12.75" customHeight="1" x14ac:dyDescent="0.25">
      <c r="A205" s="66"/>
      <c r="B205" s="66"/>
      <c r="C205" s="66"/>
      <c r="D205" s="36"/>
    </row>
    <row r="206" spans="1:4" ht="12.75" customHeight="1" x14ac:dyDescent="0.25">
      <c r="A206" s="66"/>
      <c r="B206" s="66"/>
      <c r="C206" s="66"/>
      <c r="D206" s="36"/>
    </row>
    <row r="207" spans="1:4" ht="12.75" customHeight="1" x14ac:dyDescent="0.25">
      <c r="A207" s="66"/>
      <c r="B207" s="66"/>
      <c r="C207" s="66"/>
      <c r="D207" s="36"/>
    </row>
    <row r="208" spans="1:4" ht="12.75" customHeight="1" x14ac:dyDescent="0.25">
      <c r="A208" s="66"/>
      <c r="B208" s="66"/>
      <c r="C208" s="66"/>
      <c r="D208" s="36"/>
    </row>
    <row r="209" spans="1:4" ht="12.75" customHeight="1" x14ac:dyDescent="0.25">
      <c r="A209" s="66"/>
      <c r="B209" s="66"/>
      <c r="C209" s="66"/>
      <c r="D209" s="36"/>
    </row>
    <row r="210" spans="1:4" ht="12.75" customHeight="1" x14ac:dyDescent="0.25">
      <c r="A210" s="66"/>
      <c r="B210" s="66"/>
      <c r="C210" s="66"/>
      <c r="D210" s="36"/>
    </row>
    <row r="211" spans="1:4" ht="12.75" customHeight="1" x14ac:dyDescent="0.25">
      <c r="A211" s="66"/>
      <c r="B211" s="66"/>
      <c r="C211" s="66"/>
      <c r="D211" s="36"/>
    </row>
    <row r="212" spans="1:4" ht="12.75" customHeight="1" x14ac:dyDescent="0.25">
      <c r="A212" s="66"/>
      <c r="B212" s="66"/>
      <c r="C212" s="66"/>
      <c r="D212" s="36"/>
    </row>
    <row r="213" spans="1:4" ht="12.75" customHeight="1" x14ac:dyDescent="0.25">
      <c r="A213" s="66"/>
      <c r="B213" s="66"/>
      <c r="C213" s="66"/>
      <c r="D213" s="36"/>
    </row>
    <row r="214" spans="1:4" ht="12.75" customHeight="1" x14ac:dyDescent="0.25">
      <c r="A214" s="66"/>
      <c r="B214" s="66"/>
      <c r="C214" s="66"/>
      <c r="D214" s="36"/>
    </row>
    <row r="215" spans="1:4" ht="12.75" customHeight="1" x14ac:dyDescent="0.25">
      <c r="A215" s="66"/>
      <c r="B215" s="66"/>
      <c r="C215" s="66"/>
      <c r="D215" s="36"/>
    </row>
    <row r="216" spans="1:4" ht="12.75" customHeight="1" x14ac:dyDescent="0.25">
      <c r="A216" s="66"/>
      <c r="B216" s="66"/>
      <c r="C216" s="66"/>
      <c r="D216" s="36"/>
    </row>
    <row r="217" spans="1:4" ht="12.75" customHeight="1" x14ac:dyDescent="0.25">
      <c r="A217" s="66"/>
      <c r="B217" s="66"/>
      <c r="C217" s="66"/>
      <c r="D217" s="36"/>
    </row>
    <row r="218" spans="1:4" ht="12.75" customHeight="1" x14ac:dyDescent="0.25">
      <c r="A218" s="66"/>
      <c r="B218" s="66"/>
      <c r="C218" s="66"/>
      <c r="D218" s="36"/>
    </row>
    <row r="219" spans="1:4" ht="12.75" customHeight="1" x14ac:dyDescent="0.25">
      <c r="A219" s="66"/>
      <c r="B219" s="66"/>
      <c r="C219" s="66"/>
      <c r="D219" s="36"/>
    </row>
    <row r="220" spans="1:4" ht="12.75" customHeight="1" x14ac:dyDescent="0.25">
      <c r="A220" s="66"/>
      <c r="B220" s="66"/>
      <c r="C220" s="66"/>
      <c r="D220" s="36"/>
    </row>
    <row r="221" spans="1:4" ht="12.75" customHeight="1" x14ac:dyDescent="0.25">
      <c r="A221" s="66"/>
      <c r="B221" s="66"/>
      <c r="C221" s="66"/>
      <c r="D221" s="36"/>
    </row>
    <row r="222" spans="1:4" ht="12.75" customHeight="1" x14ac:dyDescent="0.25">
      <c r="A222" s="66"/>
      <c r="B222" s="66"/>
      <c r="C222" s="66"/>
      <c r="D222" s="36"/>
    </row>
    <row r="223" spans="1:4" ht="12.75" customHeight="1" x14ac:dyDescent="0.25">
      <c r="A223" s="66"/>
      <c r="B223" s="66"/>
      <c r="C223" s="66"/>
      <c r="D223" s="36"/>
    </row>
    <row r="224" spans="1:4" ht="12.75" customHeight="1" x14ac:dyDescent="0.25">
      <c r="A224" s="66"/>
      <c r="B224" s="66"/>
      <c r="C224" s="66"/>
      <c r="D224" s="36"/>
    </row>
    <row r="225" spans="1:4" ht="12.75" customHeight="1" x14ac:dyDescent="0.25">
      <c r="A225" s="66"/>
      <c r="B225" s="66"/>
      <c r="C225" s="66"/>
      <c r="D225" s="36"/>
    </row>
    <row r="226" spans="1:4" ht="12.75" customHeight="1" x14ac:dyDescent="0.25">
      <c r="A226" s="66"/>
      <c r="B226" s="66"/>
      <c r="C226" s="66"/>
      <c r="D226" s="36"/>
    </row>
    <row r="227" spans="1:4" ht="12.75" customHeight="1" x14ac:dyDescent="0.25">
      <c r="A227" s="66"/>
      <c r="B227" s="66"/>
      <c r="C227" s="66"/>
      <c r="D227" s="36"/>
    </row>
    <row r="228" spans="1:4" ht="12.75" customHeight="1" x14ac:dyDescent="0.25">
      <c r="A228" s="66"/>
      <c r="B228" s="66"/>
      <c r="C228" s="66"/>
      <c r="D228" s="36"/>
    </row>
    <row r="229" spans="1:4" ht="12.75" customHeight="1" x14ac:dyDescent="0.25">
      <c r="A229" s="66"/>
      <c r="B229" s="66"/>
      <c r="C229" s="66"/>
      <c r="D229" s="36"/>
    </row>
    <row r="230" spans="1:4" ht="12.75" customHeight="1" x14ac:dyDescent="0.25">
      <c r="A230" s="66"/>
      <c r="B230" s="66"/>
      <c r="C230" s="66"/>
      <c r="D230" s="36"/>
    </row>
    <row r="231" spans="1:4" ht="12.75" customHeight="1" x14ac:dyDescent="0.25">
      <c r="A231" s="66"/>
      <c r="B231" s="66"/>
      <c r="C231" s="66"/>
      <c r="D231" s="36"/>
    </row>
    <row r="232" spans="1:4" ht="12.75" customHeight="1" x14ac:dyDescent="0.25">
      <c r="A232" s="66"/>
      <c r="B232" s="66"/>
      <c r="C232" s="66"/>
      <c r="D232" s="36"/>
    </row>
    <row r="233" spans="1:4" ht="12.75" customHeight="1" x14ac:dyDescent="0.25">
      <c r="A233" s="66"/>
      <c r="B233" s="66"/>
      <c r="C233" s="66"/>
      <c r="D233" s="36"/>
    </row>
    <row r="234" spans="1:4" ht="12.75" customHeight="1" x14ac:dyDescent="0.25">
      <c r="A234" s="66"/>
      <c r="B234" s="66"/>
      <c r="C234" s="66"/>
      <c r="D234" s="36"/>
    </row>
    <row r="235" spans="1:4" ht="12.75" customHeight="1" x14ac:dyDescent="0.25">
      <c r="A235" s="66"/>
      <c r="B235" s="66"/>
      <c r="C235" s="66"/>
      <c r="D235" s="36"/>
    </row>
    <row r="236" spans="1:4" ht="12.75" customHeight="1" x14ac:dyDescent="0.25">
      <c r="A236" s="66"/>
      <c r="B236" s="66"/>
      <c r="C236" s="66"/>
      <c r="D236" s="36"/>
    </row>
    <row r="237" spans="1:4" ht="12.75" customHeight="1" x14ac:dyDescent="0.25">
      <c r="A237" s="66"/>
      <c r="B237" s="66"/>
      <c r="C237" s="66"/>
      <c r="D237" s="36"/>
    </row>
    <row r="238" spans="1:4" ht="12.75" customHeight="1" x14ac:dyDescent="0.25">
      <c r="A238" s="66"/>
      <c r="B238" s="66"/>
      <c r="C238" s="66"/>
      <c r="D238" s="36"/>
    </row>
    <row r="239" spans="1:4" ht="12.75" customHeight="1" x14ac:dyDescent="0.25">
      <c r="A239" s="66"/>
      <c r="B239" s="66"/>
      <c r="C239" s="66"/>
      <c r="D239" s="36"/>
    </row>
    <row r="240" spans="1:4" ht="12.75" customHeight="1" x14ac:dyDescent="0.25">
      <c r="A240" s="66"/>
      <c r="B240" s="66"/>
      <c r="C240" s="66"/>
      <c r="D240" s="36"/>
    </row>
    <row r="241" spans="1:4" ht="12.75" customHeight="1" x14ac:dyDescent="0.25">
      <c r="A241" s="66"/>
      <c r="B241" s="66"/>
      <c r="C241" s="66"/>
      <c r="D241" s="36"/>
    </row>
    <row r="242" spans="1:4" ht="12.75" customHeight="1" x14ac:dyDescent="0.25">
      <c r="A242" s="66"/>
      <c r="B242" s="66"/>
      <c r="C242" s="66"/>
      <c r="D242" s="36"/>
    </row>
    <row r="243" spans="1:4" ht="12.75" customHeight="1" x14ac:dyDescent="0.25">
      <c r="A243" s="66"/>
      <c r="B243" s="66"/>
      <c r="C243" s="66"/>
      <c r="D243" s="36"/>
    </row>
    <row r="244" spans="1:4" ht="12.75" customHeight="1" x14ac:dyDescent="0.25">
      <c r="A244" s="66"/>
      <c r="B244" s="66"/>
      <c r="C244" s="66"/>
      <c r="D244" s="36"/>
    </row>
    <row r="245" spans="1:4" ht="12.75" customHeight="1" x14ac:dyDescent="0.25">
      <c r="A245" s="66"/>
      <c r="B245" s="66"/>
      <c r="C245" s="66"/>
      <c r="D245" s="36"/>
    </row>
    <row r="246" spans="1:4" ht="12.75" customHeight="1" x14ac:dyDescent="0.25">
      <c r="A246" s="66"/>
      <c r="B246" s="66"/>
      <c r="C246" s="66"/>
      <c r="D246" s="36"/>
    </row>
    <row r="247" spans="1:4" ht="12.75" customHeight="1" x14ac:dyDescent="0.25">
      <c r="A247" s="66"/>
      <c r="B247" s="66"/>
      <c r="C247" s="66"/>
      <c r="D247" s="36"/>
    </row>
    <row r="248" spans="1:4" ht="12.75" customHeight="1" x14ac:dyDescent="0.25">
      <c r="A248" s="66"/>
      <c r="B248" s="66"/>
      <c r="C248" s="66"/>
      <c r="D248" s="36"/>
    </row>
    <row r="249" spans="1:4" ht="12.75" customHeight="1" x14ac:dyDescent="0.25">
      <c r="A249" s="66"/>
      <c r="B249" s="66"/>
      <c r="C249" s="66"/>
      <c r="D249" s="36"/>
    </row>
    <row r="250" spans="1:4" ht="12.75" customHeight="1" x14ac:dyDescent="0.25">
      <c r="A250" s="66"/>
      <c r="B250" s="66"/>
      <c r="C250" s="66"/>
      <c r="D250" s="36"/>
    </row>
    <row r="251" spans="1:4" ht="12.75" customHeight="1" x14ac:dyDescent="0.25">
      <c r="A251" s="66"/>
      <c r="B251" s="66"/>
      <c r="C251" s="66"/>
      <c r="D251" s="36"/>
    </row>
    <row r="252" spans="1:4" ht="12.75" customHeight="1" x14ac:dyDescent="0.25">
      <c r="A252" s="66"/>
      <c r="B252" s="66"/>
      <c r="C252" s="66"/>
      <c r="D252" s="36"/>
    </row>
    <row r="253" spans="1:4" ht="12.75" customHeight="1" x14ac:dyDescent="0.25">
      <c r="A253" s="66"/>
      <c r="B253" s="66"/>
      <c r="C253" s="66"/>
      <c r="D253" s="36"/>
    </row>
    <row r="254" spans="1:4" ht="12.75" customHeight="1" x14ac:dyDescent="0.25">
      <c r="A254" s="66"/>
      <c r="B254" s="66"/>
      <c r="C254" s="66"/>
      <c r="D254" s="36"/>
    </row>
    <row r="255" spans="1:4" ht="12.75" customHeight="1" x14ac:dyDescent="0.25">
      <c r="A255" s="66"/>
      <c r="B255" s="66"/>
      <c r="C255" s="66"/>
      <c r="D255" s="36"/>
    </row>
    <row r="256" spans="1:4" ht="12.75" customHeight="1" x14ac:dyDescent="0.25">
      <c r="A256" s="66"/>
      <c r="B256" s="66"/>
      <c r="C256" s="66"/>
      <c r="D256" s="36"/>
    </row>
    <row r="257" spans="1:4" ht="12.75" customHeight="1" x14ac:dyDescent="0.25">
      <c r="A257" s="66"/>
      <c r="B257" s="66"/>
      <c r="C257" s="66"/>
      <c r="D257" s="36"/>
    </row>
    <row r="258" spans="1:4" ht="12.75" customHeight="1" x14ac:dyDescent="0.25">
      <c r="A258" s="66"/>
      <c r="B258" s="66"/>
      <c r="C258" s="66"/>
      <c r="D258" s="36"/>
    </row>
    <row r="259" spans="1:4" ht="12.75" customHeight="1" x14ac:dyDescent="0.25">
      <c r="A259" s="66"/>
      <c r="B259" s="66"/>
      <c r="C259" s="66"/>
      <c r="D259" s="36"/>
    </row>
    <row r="260" spans="1:4" ht="12.75" customHeight="1" x14ac:dyDescent="0.25">
      <c r="A260" s="66"/>
      <c r="B260" s="66"/>
      <c r="C260" s="66"/>
      <c r="D260" s="36"/>
    </row>
    <row r="261" spans="1:4" ht="12.75" customHeight="1" x14ac:dyDescent="0.25">
      <c r="A261" s="66"/>
      <c r="B261" s="66"/>
      <c r="C261" s="66"/>
      <c r="D261" s="36"/>
    </row>
    <row r="262" spans="1:4" ht="12.75" customHeight="1" x14ac:dyDescent="0.25">
      <c r="A262" s="66"/>
      <c r="B262" s="66"/>
      <c r="C262" s="66"/>
      <c r="D262" s="36"/>
    </row>
    <row r="263" spans="1:4" ht="12.75" customHeight="1" x14ac:dyDescent="0.25">
      <c r="A263" s="66"/>
      <c r="B263" s="66"/>
      <c r="C263" s="66"/>
      <c r="D263" s="36"/>
    </row>
    <row r="264" spans="1:4" ht="12.75" customHeight="1" x14ac:dyDescent="0.25">
      <c r="A264" s="66"/>
      <c r="B264" s="66"/>
      <c r="C264" s="66"/>
      <c r="D264" s="36"/>
    </row>
    <row r="265" spans="1:4" ht="12.75" customHeight="1" x14ac:dyDescent="0.25">
      <c r="A265" s="66"/>
      <c r="B265" s="66"/>
      <c r="C265" s="66"/>
      <c r="D265" s="36"/>
    </row>
    <row r="266" spans="1:4" ht="12.75" customHeight="1" x14ac:dyDescent="0.25">
      <c r="A266" s="66"/>
      <c r="B266" s="66"/>
      <c r="C266" s="66"/>
      <c r="D266" s="36"/>
    </row>
    <row r="267" spans="1:4" ht="12.75" customHeight="1" x14ac:dyDescent="0.25">
      <c r="A267" s="66"/>
      <c r="B267" s="66"/>
      <c r="C267" s="66"/>
      <c r="D267" s="36"/>
    </row>
    <row r="268" spans="1:4" ht="12.75" customHeight="1" x14ac:dyDescent="0.25">
      <c r="A268" s="66"/>
      <c r="B268" s="66"/>
      <c r="C268" s="66"/>
      <c r="D268" s="36"/>
    </row>
    <row r="269" spans="1:4" ht="12.75" customHeight="1" x14ac:dyDescent="0.25">
      <c r="A269" s="66"/>
      <c r="B269" s="66"/>
      <c r="C269" s="66"/>
      <c r="D269" s="36"/>
    </row>
    <row r="270" spans="1:4" ht="12.75" customHeight="1" x14ac:dyDescent="0.25">
      <c r="A270" s="66"/>
      <c r="B270" s="66"/>
      <c r="C270" s="66"/>
      <c r="D270" s="36"/>
    </row>
    <row r="271" spans="1:4" ht="12.75" customHeight="1" x14ac:dyDescent="0.25">
      <c r="A271" s="66"/>
      <c r="B271" s="66"/>
      <c r="C271" s="66"/>
      <c r="D271" s="36"/>
    </row>
    <row r="272" spans="1:4" ht="12.75" customHeight="1" x14ac:dyDescent="0.25">
      <c r="A272" s="66"/>
      <c r="B272" s="66"/>
      <c r="C272" s="66"/>
      <c r="D272" s="36"/>
    </row>
    <row r="273" spans="1:4" ht="12.75" customHeight="1" x14ac:dyDescent="0.25">
      <c r="A273" s="66"/>
      <c r="B273" s="66"/>
      <c r="C273" s="66"/>
      <c r="D273" s="36"/>
    </row>
    <row r="274" spans="1:4" ht="12.75" customHeight="1" x14ac:dyDescent="0.25">
      <c r="A274" s="66"/>
      <c r="B274" s="66"/>
      <c r="C274" s="66"/>
      <c r="D274" s="36"/>
    </row>
    <row r="275" spans="1:4" ht="12.75" customHeight="1" x14ac:dyDescent="0.25">
      <c r="A275" s="66"/>
      <c r="B275" s="66"/>
      <c r="C275" s="66"/>
      <c r="D275" s="36"/>
    </row>
    <row r="276" spans="1:4" ht="12.75" customHeight="1" x14ac:dyDescent="0.25">
      <c r="A276" s="66"/>
      <c r="B276" s="66"/>
      <c r="C276" s="66"/>
      <c r="D276" s="36"/>
    </row>
    <row r="277" spans="1:4" ht="12.75" customHeight="1" x14ac:dyDescent="0.25">
      <c r="A277" s="66"/>
      <c r="B277" s="66"/>
      <c r="C277" s="66"/>
      <c r="D277" s="36"/>
    </row>
    <row r="278" spans="1:4" ht="12.75" customHeight="1" x14ac:dyDescent="0.25">
      <c r="A278" s="66"/>
      <c r="B278" s="66"/>
      <c r="C278" s="66"/>
      <c r="D278" s="36"/>
    </row>
    <row r="279" spans="1:4" ht="12.75" customHeight="1" x14ac:dyDescent="0.25">
      <c r="A279" s="66"/>
      <c r="B279" s="66"/>
      <c r="C279" s="66"/>
      <c r="D279" s="36"/>
    </row>
    <row r="280" spans="1:4" ht="12.75" customHeight="1" x14ac:dyDescent="0.25">
      <c r="A280" s="66"/>
      <c r="B280" s="66"/>
      <c r="C280" s="66"/>
      <c r="D280" s="36"/>
    </row>
    <row r="281" spans="1:4" ht="12.75" customHeight="1" x14ac:dyDescent="0.25">
      <c r="A281" s="66"/>
      <c r="B281" s="66"/>
      <c r="C281" s="66"/>
      <c r="D281" s="36"/>
    </row>
    <row r="282" spans="1:4" ht="12.75" customHeight="1" x14ac:dyDescent="0.25">
      <c r="A282" s="66"/>
      <c r="B282" s="66"/>
      <c r="C282" s="66"/>
      <c r="D282" s="36"/>
    </row>
    <row r="283" spans="1:4" ht="12.75" customHeight="1" x14ac:dyDescent="0.25">
      <c r="A283" s="66"/>
      <c r="B283" s="66"/>
      <c r="C283" s="66"/>
      <c r="D283" s="36"/>
    </row>
    <row r="284" spans="1:4" ht="12.75" customHeight="1" x14ac:dyDescent="0.25">
      <c r="A284" s="66"/>
      <c r="B284" s="66"/>
      <c r="C284" s="66"/>
      <c r="D284" s="36"/>
    </row>
    <row r="285" spans="1:4" ht="12.75" customHeight="1" x14ac:dyDescent="0.25">
      <c r="A285" s="66"/>
      <c r="B285" s="66"/>
      <c r="C285" s="66"/>
      <c r="D285" s="36"/>
    </row>
    <row r="286" spans="1:4" ht="12.75" customHeight="1" x14ac:dyDescent="0.25">
      <c r="A286" s="66"/>
      <c r="B286" s="66"/>
      <c r="C286" s="66"/>
      <c r="D286" s="36"/>
    </row>
    <row r="287" spans="1:4" ht="12.75" customHeight="1" x14ac:dyDescent="0.25">
      <c r="A287" s="66"/>
      <c r="B287" s="66"/>
      <c r="C287" s="66"/>
      <c r="D287" s="36"/>
    </row>
    <row r="288" spans="1:4" ht="12.75" customHeight="1" x14ac:dyDescent="0.25">
      <c r="A288" s="66"/>
      <c r="B288" s="66"/>
      <c r="C288" s="66"/>
      <c r="D288" s="36"/>
    </row>
    <row r="289" spans="1:4" ht="12.75" customHeight="1" x14ac:dyDescent="0.25">
      <c r="A289" s="66"/>
      <c r="B289" s="66"/>
      <c r="C289" s="66"/>
      <c r="D289" s="36"/>
    </row>
    <row r="290" spans="1:4" ht="12.75" customHeight="1" x14ac:dyDescent="0.25">
      <c r="A290" s="66"/>
      <c r="B290" s="66"/>
      <c r="C290" s="66"/>
      <c r="D290" s="36"/>
    </row>
    <row r="291" spans="1:4" ht="12.75" customHeight="1" x14ac:dyDescent="0.25">
      <c r="A291" s="66"/>
      <c r="B291" s="66"/>
      <c r="C291" s="66"/>
      <c r="D291" s="36"/>
    </row>
    <row r="292" spans="1:4" ht="12.75" customHeight="1" x14ac:dyDescent="0.25">
      <c r="A292" s="66"/>
      <c r="B292" s="66"/>
      <c r="C292" s="66"/>
      <c r="D292" s="36"/>
    </row>
    <row r="293" spans="1:4" ht="12.75" customHeight="1" x14ac:dyDescent="0.25">
      <c r="A293" s="66"/>
      <c r="B293" s="66"/>
      <c r="C293" s="66"/>
      <c r="D293" s="36"/>
    </row>
    <row r="294" spans="1:4" ht="12.75" customHeight="1" x14ac:dyDescent="0.25">
      <c r="A294" s="66"/>
      <c r="B294" s="66"/>
      <c r="C294" s="66"/>
      <c r="D294" s="36"/>
    </row>
    <row r="295" spans="1:4" ht="12.75" customHeight="1" x14ac:dyDescent="0.25">
      <c r="A295" s="66"/>
      <c r="B295" s="66"/>
      <c r="C295" s="66"/>
      <c r="D295" s="36"/>
    </row>
    <row r="296" spans="1:4" ht="12.75" customHeight="1" x14ac:dyDescent="0.25">
      <c r="A296" s="66"/>
      <c r="B296" s="66"/>
      <c r="C296" s="66"/>
      <c r="D296" s="36"/>
    </row>
    <row r="297" spans="1:4" ht="12.75" customHeight="1" x14ac:dyDescent="0.25">
      <c r="A297" s="66"/>
      <c r="B297" s="66"/>
      <c r="C297" s="66"/>
      <c r="D297" s="36"/>
    </row>
    <row r="298" spans="1:4" ht="12.75" customHeight="1" x14ac:dyDescent="0.25">
      <c r="A298" s="66"/>
      <c r="B298" s="66"/>
      <c r="C298" s="66"/>
      <c r="D298" s="36"/>
    </row>
    <row r="299" spans="1:4" ht="12.75" customHeight="1" x14ac:dyDescent="0.25">
      <c r="A299" s="66"/>
      <c r="B299" s="66"/>
      <c r="C299" s="66"/>
      <c r="D299" s="36"/>
    </row>
    <row r="300" spans="1:4" ht="12.75" customHeight="1" x14ac:dyDescent="0.25">
      <c r="A300" s="66"/>
      <c r="B300" s="66"/>
      <c r="C300" s="66"/>
      <c r="D300" s="36"/>
    </row>
    <row r="301" spans="1:4" ht="12.75" customHeight="1" x14ac:dyDescent="0.25">
      <c r="A301" s="66"/>
      <c r="B301" s="66"/>
      <c r="C301" s="66"/>
      <c r="D301" s="36"/>
    </row>
    <row r="302" spans="1:4" ht="12.75" customHeight="1" x14ac:dyDescent="0.25">
      <c r="A302" s="66"/>
      <c r="B302" s="66"/>
      <c r="C302" s="66"/>
      <c r="D302" s="36"/>
    </row>
    <row r="303" spans="1:4" ht="12.75" customHeight="1" x14ac:dyDescent="0.25">
      <c r="A303" s="66"/>
      <c r="B303" s="66"/>
      <c r="C303" s="66"/>
      <c r="D303" s="36"/>
    </row>
    <row r="304" spans="1:4" ht="12.75" customHeight="1" x14ac:dyDescent="0.25">
      <c r="A304" s="66"/>
      <c r="B304" s="66"/>
      <c r="C304" s="66"/>
      <c r="D304" s="36"/>
    </row>
    <row r="305" spans="1:4" ht="12.75" customHeight="1" x14ac:dyDescent="0.25">
      <c r="A305" s="66"/>
      <c r="B305" s="66"/>
      <c r="C305" s="66"/>
      <c r="D305" s="36"/>
    </row>
    <row r="306" spans="1:4" ht="12.75" customHeight="1" x14ac:dyDescent="0.25">
      <c r="A306" s="66"/>
      <c r="B306" s="66"/>
      <c r="C306" s="66"/>
      <c r="D306" s="36"/>
    </row>
    <row r="307" spans="1:4" ht="12.75" customHeight="1" x14ac:dyDescent="0.25">
      <c r="A307" s="66"/>
      <c r="B307" s="66"/>
      <c r="C307" s="66"/>
      <c r="D307" s="36"/>
    </row>
    <row r="308" spans="1:4" ht="12.75" customHeight="1" x14ac:dyDescent="0.25">
      <c r="A308" s="66"/>
      <c r="B308" s="66"/>
      <c r="C308" s="66"/>
      <c r="D308" s="36"/>
    </row>
    <row r="309" spans="1:4" ht="12.75" customHeight="1" x14ac:dyDescent="0.25">
      <c r="A309" s="66"/>
      <c r="B309" s="66"/>
      <c r="C309" s="66"/>
      <c r="D309" s="36"/>
    </row>
    <row r="310" spans="1:4" ht="12.75" customHeight="1" x14ac:dyDescent="0.25">
      <c r="A310" s="66"/>
      <c r="B310" s="66"/>
      <c r="C310" s="66"/>
      <c r="D310" s="36"/>
    </row>
    <row r="311" spans="1:4" ht="12.75" customHeight="1" x14ac:dyDescent="0.25">
      <c r="A311" s="66"/>
      <c r="B311" s="66"/>
      <c r="C311" s="66"/>
      <c r="D311" s="36"/>
    </row>
    <row r="312" spans="1:4" ht="12.75" customHeight="1" x14ac:dyDescent="0.25">
      <c r="A312" s="66"/>
      <c r="B312" s="66"/>
      <c r="C312" s="66"/>
      <c r="D312" s="36"/>
    </row>
    <row r="313" spans="1:4" ht="12.75" customHeight="1" x14ac:dyDescent="0.25">
      <c r="A313" s="66"/>
      <c r="B313" s="66"/>
      <c r="C313" s="66"/>
      <c r="D313" s="36"/>
    </row>
    <row r="314" spans="1:4" ht="12.75" customHeight="1" x14ac:dyDescent="0.25">
      <c r="A314" s="66"/>
      <c r="B314" s="66"/>
      <c r="C314" s="66"/>
      <c r="D314" s="36"/>
    </row>
    <row r="315" spans="1:4" ht="12.75" customHeight="1" x14ac:dyDescent="0.25">
      <c r="A315" s="66"/>
      <c r="B315" s="66"/>
      <c r="C315" s="66"/>
      <c r="D315" s="36"/>
    </row>
    <row r="316" spans="1:4" ht="12.75" customHeight="1" x14ac:dyDescent="0.25">
      <c r="A316" s="66"/>
      <c r="B316" s="66"/>
      <c r="C316" s="66"/>
      <c r="D316" s="36"/>
    </row>
    <row r="317" spans="1:4" ht="12.75" customHeight="1" x14ac:dyDescent="0.25">
      <c r="A317" s="66"/>
      <c r="B317" s="66"/>
      <c r="C317" s="66"/>
      <c r="D317" s="36"/>
    </row>
    <row r="318" spans="1:4" ht="12.75" customHeight="1" x14ac:dyDescent="0.25">
      <c r="A318" s="66"/>
      <c r="B318" s="66"/>
      <c r="C318" s="66"/>
      <c r="D318" s="36"/>
    </row>
    <row r="319" spans="1:4" ht="12.75" customHeight="1" x14ac:dyDescent="0.25">
      <c r="A319" s="66"/>
      <c r="B319" s="66"/>
      <c r="C319" s="66"/>
      <c r="D319" s="36"/>
    </row>
    <row r="320" spans="1:4" ht="12.75" customHeight="1" x14ac:dyDescent="0.25">
      <c r="A320" s="66"/>
      <c r="B320" s="66"/>
      <c r="C320" s="66"/>
      <c r="D320" s="36"/>
    </row>
    <row r="321" spans="1:4" ht="12.75" customHeight="1" x14ac:dyDescent="0.25">
      <c r="A321" s="66"/>
      <c r="B321" s="66"/>
      <c r="C321" s="66"/>
      <c r="D321" s="36"/>
    </row>
    <row r="322" spans="1:4" ht="12.75" customHeight="1" x14ac:dyDescent="0.25">
      <c r="A322" s="66"/>
      <c r="B322" s="66"/>
      <c r="C322" s="66"/>
      <c r="D322" s="36"/>
    </row>
    <row r="323" spans="1:4" ht="12.75" customHeight="1" x14ac:dyDescent="0.25">
      <c r="A323" s="66"/>
      <c r="B323" s="66"/>
      <c r="C323" s="66"/>
      <c r="D323" s="36"/>
    </row>
    <row r="324" spans="1:4" ht="12.75" customHeight="1" x14ac:dyDescent="0.25">
      <c r="A324" s="66"/>
      <c r="B324" s="66"/>
      <c r="C324" s="66"/>
      <c r="D324" s="36"/>
    </row>
    <row r="325" spans="1:4" ht="12.75" customHeight="1" x14ac:dyDescent="0.25">
      <c r="A325" s="66"/>
      <c r="B325" s="66"/>
      <c r="C325" s="66"/>
      <c r="D325" s="36"/>
    </row>
    <row r="326" spans="1:4" ht="12.75" customHeight="1" x14ac:dyDescent="0.25">
      <c r="A326" s="66"/>
      <c r="B326" s="66"/>
      <c r="C326" s="66"/>
      <c r="D326" s="36"/>
    </row>
    <row r="327" spans="1:4" ht="12.75" customHeight="1" x14ac:dyDescent="0.25">
      <c r="A327" s="66"/>
      <c r="B327" s="66"/>
      <c r="C327" s="66"/>
      <c r="D327" s="36"/>
    </row>
    <row r="328" spans="1:4" ht="12.75" customHeight="1" x14ac:dyDescent="0.25">
      <c r="A328" s="66"/>
      <c r="B328" s="66"/>
      <c r="C328" s="66"/>
      <c r="D328" s="36"/>
    </row>
    <row r="329" spans="1:4" ht="12.75" customHeight="1" x14ac:dyDescent="0.25">
      <c r="A329" s="66"/>
      <c r="B329" s="66"/>
      <c r="C329" s="66"/>
      <c r="D329" s="36"/>
    </row>
    <row r="330" spans="1:4" ht="12.75" customHeight="1" x14ac:dyDescent="0.25">
      <c r="A330" s="66"/>
      <c r="B330" s="66"/>
      <c r="C330" s="66"/>
      <c r="D330" s="36"/>
    </row>
    <row r="331" spans="1:4" ht="12.75" customHeight="1" x14ac:dyDescent="0.25">
      <c r="A331" s="66"/>
      <c r="B331" s="66"/>
      <c r="C331" s="66"/>
      <c r="D331" s="36"/>
    </row>
    <row r="332" spans="1:4" ht="12.75" customHeight="1" x14ac:dyDescent="0.25">
      <c r="A332" s="66"/>
      <c r="B332" s="66"/>
      <c r="C332" s="66"/>
      <c r="D332" s="66"/>
    </row>
    <row r="333" spans="1:4" ht="12.75" customHeight="1" x14ac:dyDescent="0.25">
      <c r="A333" s="66"/>
      <c r="B333" s="66"/>
      <c r="C333" s="66"/>
      <c r="D333" s="66"/>
    </row>
    <row r="334" spans="1:4" ht="12.75" customHeight="1" x14ac:dyDescent="0.25">
      <c r="A334" s="66"/>
      <c r="B334" s="66"/>
      <c r="C334" s="66"/>
      <c r="D334" s="66"/>
    </row>
    <row r="335" spans="1:4" ht="12.75" customHeight="1" x14ac:dyDescent="0.25">
      <c r="A335" s="66"/>
      <c r="B335" s="66"/>
      <c r="C335" s="66"/>
      <c r="D335" s="66"/>
    </row>
    <row r="336" spans="1:4" ht="12.75" customHeight="1" x14ac:dyDescent="0.25">
      <c r="A336" s="66"/>
      <c r="B336" s="66"/>
      <c r="C336" s="66"/>
      <c r="D336" s="66"/>
    </row>
    <row r="337" spans="1:4" ht="12.75" customHeight="1" x14ac:dyDescent="0.25">
      <c r="A337" s="66"/>
      <c r="B337" s="66"/>
      <c r="C337" s="66"/>
      <c r="D337" s="66"/>
    </row>
    <row r="338" spans="1:4" ht="12.75" customHeight="1" x14ac:dyDescent="0.25">
      <c r="A338" s="66"/>
      <c r="B338" s="66"/>
      <c r="C338" s="66"/>
      <c r="D338" s="66"/>
    </row>
    <row r="339" spans="1:4" ht="12.75" customHeight="1" x14ac:dyDescent="0.25">
      <c r="A339" s="66"/>
      <c r="B339" s="66"/>
      <c r="C339" s="66"/>
      <c r="D339" s="66"/>
    </row>
    <row r="340" spans="1:4" ht="12.75" customHeight="1" x14ac:dyDescent="0.25">
      <c r="A340" s="66"/>
      <c r="B340" s="66"/>
      <c r="C340" s="66"/>
      <c r="D340" s="66"/>
    </row>
    <row r="341" spans="1:4" ht="12.75" customHeight="1" x14ac:dyDescent="0.25">
      <c r="A341" s="66"/>
      <c r="B341" s="66"/>
      <c r="C341" s="66"/>
      <c r="D341" s="66"/>
    </row>
    <row r="342" spans="1:4" ht="12.75" customHeight="1" x14ac:dyDescent="0.25">
      <c r="A342" s="66"/>
      <c r="B342" s="66"/>
      <c r="C342" s="66"/>
      <c r="D342" s="66"/>
    </row>
    <row r="343" spans="1:4" ht="12.75" customHeight="1" x14ac:dyDescent="0.25">
      <c r="A343" s="66"/>
      <c r="B343" s="66"/>
      <c r="C343" s="66"/>
      <c r="D343" s="66"/>
    </row>
    <row r="344" spans="1:4" ht="12.75" customHeight="1" x14ac:dyDescent="0.25">
      <c r="A344" s="66"/>
      <c r="B344" s="66"/>
      <c r="C344" s="66"/>
      <c r="D344" s="66"/>
    </row>
    <row r="345" spans="1:4" ht="12.75" customHeight="1" x14ac:dyDescent="0.25">
      <c r="A345" s="66"/>
      <c r="B345" s="66"/>
      <c r="C345" s="66"/>
      <c r="D345" s="66"/>
    </row>
    <row r="346" spans="1:4" ht="12.75" customHeight="1" x14ac:dyDescent="0.25">
      <c r="A346" s="66"/>
      <c r="B346" s="66"/>
      <c r="C346" s="66"/>
      <c r="D346" s="66"/>
    </row>
    <row r="347" spans="1:4" ht="12.75" customHeight="1" x14ac:dyDescent="0.25">
      <c r="A347" s="66"/>
      <c r="B347" s="66"/>
      <c r="C347" s="66"/>
      <c r="D347" s="66"/>
    </row>
    <row r="348" spans="1:4" ht="12.75" customHeight="1" x14ac:dyDescent="0.25">
      <c r="A348" s="66"/>
      <c r="B348" s="66"/>
      <c r="C348" s="66"/>
      <c r="D348" s="66"/>
    </row>
    <row r="349" spans="1:4" ht="12.75" customHeight="1" x14ac:dyDescent="0.25">
      <c r="A349" s="66"/>
      <c r="B349" s="66"/>
      <c r="C349" s="66"/>
      <c r="D349" s="66"/>
    </row>
    <row r="350" spans="1:4" ht="12.75" customHeight="1" x14ac:dyDescent="0.25">
      <c r="A350" s="66"/>
      <c r="B350" s="66"/>
      <c r="C350" s="66"/>
      <c r="D350" s="66"/>
    </row>
    <row r="351" spans="1:4" ht="12.75" customHeight="1" x14ac:dyDescent="0.25">
      <c r="A351" s="66"/>
      <c r="B351" s="66"/>
      <c r="C351" s="66"/>
      <c r="D351" s="66"/>
    </row>
    <row r="352" spans="1:4" ht="12.75" customHeight="1" x14ac:dyDescent="0.25">
      <c r="A352" s="66"/>
      <c r="B352" s="66"/>
      <c r="C352" s="66"/>
      <c r="D352" s="66"/>
    </row>
    <row r="353" spans="1:4" ht="12.75" customHeight="1" x14ac:dyDescent="0.25">
      <c r="A353" s="66"/>
      <c r="B353" s="66"/>
      <c r="C353" s="66"/>
      <c r="D353" s="66"/>
    </row>
    <row r="354" spans="1:4" ht="12.75" customHeight="1" x14ac:dyDescent="0.25">
      <c r="A354" s="66"/>
      <c r="B354" s="66"/>
      <c r="C354" s="66"/>
      <c r="D354" s="66"/>
    </row>
    <row r="355" spans="1:4" ht="12.75" customHeight="1" x14ac:dyDescent="0.25">
      <c r="A355" s="66"/>
      <c r="B355" s="66"/>
      <c r="C355" s="66"/>
      <c r="D355" s="66"/>
    </row>
    <row r="356" spans="1:4" ht="12.75" customHeight="1" x14ac:dyDescent="0.25">
      <c r="A356" s="66"/>
      <c r="B356" s="66"/>
      <c r="C356" s="66"/>
      <c r="D356" s="66"/>
    </row>
    <row r="357" spans="1:4" ht="12.75" customHeight="1" x14ac:dyDescent="0.25">
      <c r="A357" s="66"/>
      <c r="B357" s="66"/>
      <c r="C357" s="66"/>
      <c r="D357" s="66"/>
    </row>
    <row r="358" spans="1:4" ht="12.75" customHeight="1" x14ac:dyDescent="0.25">
      <c r="A358" s="66"/>
      <c r="B358" s="66"/>
      <c r="C358" s="66"/>
      <c r="D358" s="66"/>
    </row>
    <row r="359" spans="1:4" ht="12.75" customHeight="1" x14ac:dyDescent="0.25">
      <c r="A359" s="66"/>
      <c r="B359" s="66"/>
      <c r="C359" s="66"/>
      <c r="D359" s="66"/>
    </row>
    <row r="360" spans="1:4" ht="12.75" customHeight="1" x14ac:dyDescent="0.25">
      <c r="A360" s="66"/>
      <c r="B360" s="66"/>
      <c r="C360" s="66"/>
      <c r="D360" s="66"/>
    </row>
    <row r="361" spans="1:4" ht="12.75" customHeight="1" x14ac:dyDescent="0.25">
      <c r="A361" s="66"/>
      <c r="B361" s="66"/>
      <c r="C361" s="66"/>
      <c r="D361" s="66"/>
    </row>
    <row r="362" spans="1:4" ht="12.75" customHeight="1" x14ac:dyDescent="0.25">
      <c r="A362" s="66"/>
      <c r="B362" s="66"/>
      <c r="C362" s="66"/>
      <c r="D362" s="66"/>
    </row>
    <row r="363" spans="1:4" ht="12.75" customHeight="1" x14ac:dyDescent="0.25">
      <c r="A363" s="66"/>
      <c r="B363" s="66"/>
      <c r="C363" s="66"/>
      <c r="D363" s="66"/>
    </row>
    <row r="364" spans="1:4" ht="12.75" customHeight="1" x14ac:dyDescent="0.25">
      <c r="A364" s="66"/>
      <c r="B364" s="66"/>
      <c r="C364" s="66"/>
      <c r="D364" s="66"/>
    </row>
    <row r="365" spans="1:4" ht="12.75" customHeight="1" x14ac:dyDescent="0.25">
      <c r="A365" s="66"/>
      <c r="B365" s="66"/>
      <c r="C365" s="66"/>
      <c r="D365" s="66"/>
    </row>
    <row r="366" spans="1:4" ht="12.75" customHeight="1" x14ac:dyDescent="0.25">
      <c r="A366" s="66"/>
      <c r="B366" s="66"/>
      <c r="C366" s="66"/>
      <c r="D366" s="66"/>
    </row>
    <row r="367" spans="1:4" ht="12.75" customHeight="1" x14ac:dyDescent="0.25">
      <c r="A367" s="66"/>
      <c r="B367" s="66"/>
      <c r="C367" s="66"/>
      <c r="D367" s="66"/>
    </row>
    <row r="368" spans="1:4" ht="12.75" customHeight="1" x14ac:dyDescent="0.25">
      <c r="A368" s="66"/>
      <c r="B368" s="66"/>
      <c r="C368" s="66"/>
      <c r="D368" s="66"/>
    </row>
    <row r="369" spans="1:4" ht="12.75" customHeight="1" x14ac:dyDescent="0.25">
      <c r="A369" s="66"/>
      <c r="B369" s="66"/>
      <c r="C369" s="66"/>
      <c r="D369" s="66"/>
    </row>
    <row r="370" spans="1:4" ht="12.75" customHeight="1" x14ac:dyDescent="0.25">
      <c r="A370" s="66"/>
      <c r="B370" s="66"/>
      <c r="C370" s="66"/>
      <c r="D370" s="66"/>
    </row>
    <row r="371" spans="1:4" ht="12.75" customHeight="1" x14ac:dyDescent="0.25">
      <c r="A371" s="66"/>
      <c r="B371" s="66"/>
      <c r="C371" s="66"/>
      <c r="D371" s="66"/>
    </row>
    <row r="372" spans="1:4" ht="12.75" customHeight="1" x14ac:dyDescent="0.25">
      <c r="A372" s="66"/>
      <c r="B372" s="66"/>
      <c r="C372" s="66"/>
      <c r="D372" s="66"/>
    </row>
    <row r="373" spans="1:4" ht="12.75" customHeight="1" x14ac:dyDescent="0.25">
      <c r="A373" s="66"/>
      <c r="B373" s="66"/>
      <c r="C373" s="66"/>
      <c r="D373" s="66"/>
    </row>
    <row r="374" spans="1:4" ht="12.75" customHeight="1" x14ac:dyDescent="0.25">
      <c r="A374" s="66"/>
      <c r="B374" s="66"/>
      <c r="C374" s="66"/>
      <c r="D374" s="66"/>
    </row>
    <row r="375" spans="1:4" ht="12.75" customHeight="1" x14ac:dyDescent="0.25">
      <c r="A375" s="66"/>
      <c r="B375" s="66"/>
      <c r="C375" s="66"/>
      <c r="D375" s="66"/>
    </row>
    <row r="376" spans="1:4" ht="12.75" customHeight="1" x14ac:dyDescent="0.25">
      <c r="A376" s="66"/>
      <c r="B376" s="66"/>
      <c r="C376" s="66"/>
      <c r="D376" s="66"/>
    </row>
    <row r="377" spans="1:4" ht="12.75" customHeight="1" x14ac:dyDescent="0.25">
      <c r="A377" s="66"/>
      <c r="B377" s="66"/>
      <c r="C377" s="66"/>
      <c r="D377" s="66"/>
    </row>
    <row r="378" spans="1:4" ht="12.75" customHeight="1" x14ac:dyDescent="0.25">
      <c r="A378" s="66"/>
      <c r="B378" s="66"/>
      <c r="C378" s="66"/>
      <c r="D378" s="66"/>
    </row>
    <row r="379" spans="1:4" ht="12.75" customHeight="1" x14ac:dyDescent="0.25">
      <c r="A379" s="66"/>
      <c r="B379" s="66"/>
      <c r="C379" s="66"/>
      <c r="D379" s="66"/>
    </row>
    <row r="380" spans="1:4" ht="12.75" customHeight="1" x14ac:dyDescent="0.25">
      <c r="A380" s="66"/>
      <c r="B380" s="66"/>
      <c r="C380" s="66"/>
      <c r="D380" s="66"/>
    </row>
    <row r="381" spans="1:4" ht="12.75" customHeight="1" x14ac:dyDescent="0.25">
      <c r="A381" s="66"/>
      <c r="B381" s="66"/>
      <c r="C381" s="66"/>
      <c r="D381" s="66"/>
    </row>
    <row r="382" spans="1:4" ht="12.75" customHeight="1" x14ac:dyDescent="0.25">
      <c r="A382" s="66"/>
      <c r="B382" s="66"/>
      <c r="C382" s="66"/>
      <c r="D382" s="66"/>
    </row>
    <row r="383" spans="1:4" ht="12.75" customHeight="1" x14ac:dyDescent="0.25">
      <c r="A383" s="66"/>
      <c r="B383" s="66"/>
      <c r="C383" s="66"/>
      <c r="D383" s="66"/>
    </row>
    <row r="384" spans="1:4" ht="12.75" customHeight="1" x14ac:dyDescent="0.25">
      <c r="A384" s="66"/>
      <c r="B384" s="66"/>
      <c r="C384" s="66"/>
      <c r="D384" s="66"/>
    </row>
    <row r="385" spans="1:4" ht="12.75" customHeight="1" x14ac:dyDescent="0.25">
      <c r="A385" s="66"/>
      <c r="B385" s="66"/>
      <c r="C385" s="66"/>
      <c r="D385" s="66"/>
    </row>
    <row r="386" spans="1:4" ht="12.75" customHeight="1" x14ac:dyDescent="0.25">
      <c r="A386" s="66"/>
      <c r="B386" s="66"/>
      <c r="C386" s="66"/>
      <c r="D386" s="66"/>
    </row>
    <row r="387" spans="1:4" ht="12.75" customHeight="1" x14ac:dyDescent="0.25">
      <c r="A387" s="66"/>
      <c r="B387" s="66"/>
      <c r="C387" s="66"/>
      <c r="D387" s="66"/>
    </row>
    <row r="388" spans="1:4" ht="12.75" customHeight="1" x14ac:dyDescent="0.25">
      <c r="A388" s="66"/>
      <c r="B388" s="66"/>
      <c r="C388" s="66"/>
      <c r="D388" s="66"/>
    </row>
    <row r="389" spans="1:4" ht="12.75" customHeight="1" x14ac:dyDescent="0.25">
      <c r="A389" s="66"/>
      <c r="B389" s="66"/>
      <c r="C389" s="66"/>
      <c r="D389" s="66"/>
    </row>
    <row r="390" spans="1:4" ht="12.75" customHeight="1" x14ac:dyDescent="0.25">
      <c r="A390" s="66"/>
      <c r="B390" s="66"/>
      <c r="C390" s="66"/>
      <c r="D390" s="66"/>
    </row>
    <row r="391" spans="1:4" ht="12.75" customHeight="1" x14ac:dyDescent="0.25">
      <c r="A391" s="66"/>
      <c r="B391" s="66"/>
      <c r="C391" s="66"/>
      <c r="D391" s="66"/>
    </row>
    <row r="392" spans="1:4" ht="12.75" customHeight="1" x14ac:dyDescent="0.25">
      <c r="A392" s="66"/>
      <c r="B392" s="66"/>
      <c r="C392" s="66"/>
      <c r="D392" s="66"/>
    </row>
    <row r="393" spans="1:4" ht="12.75" customHeight="1" x14ac:dyDescent="0.25">
      <c r="A393" s="66"/>
      <c r="B393" s="66"/>
      <c r="C393" s="66"/>
      <c r="D393" s="66"/>
    </row>
    <row r="394" spans="1:4" ht="12.75" customHeight="1" x14ac:dyDescent="0.25">
      <c r="A394" s="66"/>
      <c r="B394" s="66"/>
      <c r="C394" s="66"/>
      <c r="D394" s="66"/>
    </row>
    <row r="395" spans="1:4" ht="12.75" customHeight="1" x14ac:dyDescent="0.25">
      <c r="A395" s="66"/>
      <c r="B395" s="66"/>
      <c r="C395" s="66"/>
      <c r="D395" s="66"/>
    </row>
    <row r="396" spans="1:4" ht="12.75" customHeight="1" x14ac:dyDescent="0.25">
      <c r="A396" s="66"/>
      <c r="B396" s="66"/>
      <c r="C396" s="66"/>
      <c r="D396" s="66"/>
    </row>
    <row r="397" spans="1:4" ht="12.75" customHeight="1" x14ac:dyDescent="0.25">
      <c r="A397" s="66"/>
      <c r="B397" s="66"/>
      <c r="C397" s="66"/>
      <c r="D397" s="66"/>
    </row>
    <row r="398" spans="1:4" ht="12.75" customHeight="1" x14ac:dyDescent="0.25">
      <c r="A398" s="66"/>
      <c r="B398" s="66"/>
      <c r="C398" s="66"/>
      <c r="D398" s="66"/>
    </row>
    <row r="399" spans="1:4" ht="12.75" customHeight="1" x14ac:dyDescent="0.25">
      <c r="A399" s="66"/>
      <c r="B399" s="66"/>
      <c r="C399" s="66"/>
      <c r="D399" s="66"/>
    </row>
    <row r="400" spans="1:4" ht="12.75" customHeight="1" x14ac:dyDescent="0.25">
      <c r="A400" s="66"/>
      <c r="B400" s="66"/>
      <c r="C400" s="66"/>
      <c r="D400" s="66"/>
    </row>
    <row r="401" spans="1:4" ht="12.75" customHeight="1" x14ac:dyDescent="0.25">
      <c r="A401" s="66"/>
      <c r="B401" s="66"/>
      <c r="C401" s="66"/>
      <c r="D401" s="66"/>
    </row>
    <row r="402" spans="1:4" ht="12.75" customHeight="1" x14ac:dyDescent="0.25">
      <c r="A402" s="66"/>
      <c r="B402" s="66"/>
      <c r="C402" s="66"/>
      <c r="D402" s="66"/>
    </row>
    <row r="403" spans="1:4" ht="12.75" customHeight="1" x14ac:dyDescent="0.25">
      <c r="A403" s="66"/>
      <c r="B403" s="66"/>
      <c r="C403" s="66"/>
      <c r="D403" s="66"/>
    </row>
    <row r="404" spans="1:4" ht="12.75" customHeight="1" x14ac:dyDescent="0.25">
      <c r="A404" s="66"/>
      <c r="B404" s="66"/>
      <c r="C404" s="66"/>
      <c r="D404" s="66"/>
    </row>
    <row r="405" spans="1:4" ht="12.75" customHeight="1" x14ac:dyDescent="0.25">
      <c r="A405" s="66"/>
      <c r="B405" s="66"/>
      <c r="C405" s="66"/>
      <c r="D405" s="66"/>
    </row>
    <row r="406" spans="1:4" ht="12.75" customHeight="1" x14ac:dyDescent="0.25">
      <c r="A406" s="66"/>
      <c r="B406" s="66"/>
      <c r="C406" s="66"/>
      <c r="D406" s="66"/>
    </row>
    <row r="407" spans="1:4" ht="12.75" customHeight="1" x14ac:dyDescent="0.25">
      <c r="A407" s="66"/>
      <c r="B407" s="66"/>
      <c r="C407" s="66"/>
      <c r="D407" s="66"/>
    </row>
    <row r="408" spans="1:4" ht="12.75" customHeight="1" x14ac:dyDescent="0.25">
      <c r="A408" s="66"/>
      <c r="B408" s="66"/>
      <c r="C408" s="66"/>
      <c r="D408" s="66"/>
    </row>
    <row r="409" spans="1:4" ht="12.75" customHeight="1" x14ac:dyDescent="0.25">
      <c r="A409" s="66"/>
      <c r="B409" s="66"/>
      <c r="C409" s="66"/>
      <c r="D409" s="66"/>
    </row>
    <row r="410" spans="1:4" ht="12.75" customHeight="1" x14ac:dyDescent="0.25">
      <c r="A410" s="66"/>
      <c r="B410" s="66"/>
      <c r="C410" s="66"/>
      <c r="D410" s="66"/>
    </row>
    <row r="411" spans="1:4" ht="12.75" customHeight="1" x14ac:dyDescent="0.25">
      <c r="A411" s="66"/>
      <c r="B411" s="66"/>
      <c r="C411" s="66"/>
      <c r="D411" s="66"/>
    </row>
    <row r="412" spans="1:4" ht="12.75" customHeight="1" x14ac:dyDescent="0.25">
      <c r="A412" s="66"/>
      <c r="B412" s="66"/>
      <c r="C412" s="66"/>
      <c r="D412" s="66"/>
    </row>
    <row r="413" spans="1:4" ht="12.75" customHeight="1" x14ac:dyDescent="0.25">
      <c r="A413" s="66"/>
      <c r="B413" s="66"/>
      <c r="C413" s="66"/>
      <c r="D413" s="66"/>
    </row>
    <row r="414" spans="1:4" ht="12.75" customHeight="1" x14ac:dyDescent="0.25">
      <c r="A414" s="66"/>
      <c r="B414" s="66"/>
      <c r="C414" s="66"/>
      <c r="D414" s="66"/>
    </row>
    <row r="415" spans="1:4" ht="12.75" customHeight="1" x14ac:dyDescent="0.25">
      <c r="A415" s="66"/>
      <c r="B415" s="66"/>
      <c r="C415" s="66"/>
      <c r="D415" s="66"/>
    </row>
    <row r="416" spans="1:4" ht="12.75" customHeight="1" x14ac:dyDescent="0.25">
      <c r="A416" s="66"/>
      <c r="B416" s="66"/>
      <c r="C416" s="66"/>
      <c r="D416" s="66"/>
    </row>
    <row r="417" spans="1:4" ht="12.75" customHeight="1" x14ac:dyDescent="0.25">
      <c r="A417" s="66"/>
      <c r="B417" s="66"/>
      <c r="C417" s="66"/>
      <c r="D417" s="66"/>
    </row>
    <row r="418" spans="1:4" ht="12.75" customHeight="1" x14ac:dyDescent="0.25">
      <c r="A418" s="66"/>
      <c r="B418" s="66"/>
      <c r="C418" s="66"/>
      <c r="D418" s="66"/>
    </row>
    <row r="419" spans="1:4" ht="12.75" customHeight="1" x14ac:dyDescent="0.25">
      <c r="A419" s="66"/>
      <c r="B419" s="66"/>
      <c r="C419" s="66"/>
      <c r="D419" s="66"/>
    </row>
    <row r="420" spans="1:4" ht="12.75" customHeight="1" x14ac:dyDescent="0.25">
      <c r="A420" s="66"/>
      <c r="B420" s="66"/>
      <c r="C420" s="66"/>
      <c r="D420" s="66"/>
    </row>
    <row r="421" spans="1:4" ht="12.75" customHeight="1" x14ac:dyDescent="0.25">
      <c r="A421" s="66"/>
      <c r="B421" s="66"/>
      <c r="C421" s="66"/>
      <c r="D421" s="66"/>
    </row>
    <row r="422" spans="1:4" ht="12.75" customHeight="1" x14ac:dyDescent="0.25">
      <c r="A422" s="66"/>
      <c r="B422" s="66"/>
      <c r="C422" s="66"/>
      <c r="D422" s="66"/>
    </row>
    <row r="423" spans="1:4" ht="12.75" customHeight="1" x14ac:dyDescent="0.25">
      <c r="A423" s="66"/>
      <c r="B423" s="66"/>
      <c r="C423" s="66"/>
      <c r="D423" s="66"/>
    </row>
    <row r="424" spans="1:4" ht="12.75" customHeight="1" x14ac:dyDescent="0.25">
      <c r="A424" s="66"/>
      <c r="B424" s="66"/>
      <c r="C424" s="66"/>
      <c r="D424" s="66"/>
    </row>
    <row r="425" spans="1:4" ht="12.75" customHeight="1" x14ac:dyDescent="0.25">
      <c r="A425" s="66"/>
      <c r="B425" s="66"/>
      <c r="C425" s="66"/>
      <c r="D425" s="66"/>
    </row>
    <row r="426" spans="1:4" ht="12.75" customHeight="1" x14ac:dyDescent="0.25">
      <c r="A426" s="66"/>
      <c r="B426" s="66"/>
      <c r="C426" s="66"/>
      <c r="D426" s="66"/>
    </row>
    <row r="427" spans="1:4" ht="12.75" customHeight="1" x14ac:dyDescent="0.25">
      <c r="A427" s="66"/>
      <c r="B427" s="66"/>
      <c r="C427" s="66"/>
      <c r="D427" s="66"/>
    </row>
    <row r="428" spans="1:4" ht="12.75" customHeight="1" x14ac:dyDescent="0.25">
      <c r="A428" s="66"/>
      <c r="B428" s="66"/>
      <c r="C428" s="66"/>
      <c r="D428" s="66"/>
    </row>
    <row r="429" spans="1:4" ht="12.75" customHeight="1" x14ac:dyDescent="0.25">
      <c r="A429" s="66"/>
      <c r="B429" s="66"/>
      <c r="C429" s="66"/>
      <c r="D429" s="66"/>
    </row>
    <row r="430" spans="1:4" ht="12.75" customHeight="1" x14ac:dyDescent="0.25">
      <c r="A430" s="66"/>
      <c r="B430" s="66"/>
      <c r="C430" s="66"/>
      <c r="D430" s="66"/>
    </row>
    <row r="431" spans="1:4" ht="12.75" customHeight="1" x14ac:dyDescent="0.25">
      <c r="A431" s="66"/>
      <c r="B431" s="66"/>
      <c r="C431" s="66"/>
      <c r="D431" s="66"/>
    </row>
    <row r="432" spans="1:4" ht="12.75" customHeight="1" x14ac:dyDescent="0.25">
      <c r="A432" s="66"/>
      <c r="B432" s="66"/>
      <c r="C432" s="66"/>
      <c r="D432" s="66"/>
    </row>
    <row r="433" spans="1:4" ht="12.75" customHeight="1" x14ac:dyDescent="0.25">
      <c r="A433" s="66"/>
      <c r="B433" s="66"/>
      <c r="C433" s="66"/>
      <c r="D433" s="66"/>
    </row>
    <row r="434" spans="1:4" ht="12.75" customHeight="1" x14ac:dyDescent="0.25">
      <c r="A434" s="66"/>
      <c r="B434" s="66"/>
      <c r="C434" s="66"/>
      <c r="D434" s="66"/>
    </row>
    <row r="435" spans="1:4" ht="12.75" customHeight="1" x14ac:dyDescent="0.25">
      <c r="A435" s="66"/>
      <c r="B435" s="66"/>
      <c r="C435" s="66"/>
      <c r="D435" s="66"/>
    </row>
    <row r="436" spans="1:4" ht="12.75" customHeight="1" x14ac:dyDescent="0.25">
      <c r="A436" s="66"/>
      <c r="B436" s="66"/>
      <c r="C436" s="66"/>
      <c r="D436" s="66"/>
    </row>
    <row r="437" spans="1:4" ht="12.75" customHeight="1" x14ac:dyDescent="0.25">
      <c r="A437" s="66"/>
      <c r="B437" s="66"/>
      <c r="C437" s="66"/>
      <c r="D437" s="66"/>
    </row>
    <row r="438" spans="1:4" ht="12.75" customHeight="1" x14ac:dyDescent="0.25">
      <c r="A438" s="66"/>
      <c r="B438" s="66"/>
      <c r="C438" s="66"/>
      <c r="D438" s="66"/>
    </row>
    <row r="439" spans="1:4" ht="12.75" customHeight="1" x14ac:dyDescent="0.25">
      <c r="A439" s="66"/>
      <c r="B439" s="66"/>
      <c r="C439" s="66"/>
      <c r="D439" s="66"/>
    </row>
    <row r="440" spans="1:4" ht="12.75" customHeight="1" x14ac:dyDescent="0.25">
      <c r="A440" s="66"/>
      <c r="B440" s="66"/>
      <c r="C440" s="66"/>
      <c r="D440" s="66"/>
    </row>
    <row r="441" spans="1:4" ht="12.75" customHeight="1" x14ac:dyDescent="0.25">
      <c r="A441" s="66"/>
      <c r="B441" s="66"/>
      <c r="C441" s="66"/>
      <c r="D441" s="66"/>
    </row>
    <row r="442" spans="1:4" ht="12.75" customHeight="1" x14ac:dyDescent="0.25">
      <c r="A442" s="66"/>
      <c r="B442" s="66"/>
      <c r="C442" s="66"/>
      <c r="D442" s="66"/>
    </row>
    <row r="443" spans="1:4" ht="12.75" customHeight="1" x14ac:dyDescent="0.25">
      <c r="A443" s="66"/>
      <c r="B443" s="66"/>
      <c r="C443" s="66"/>
      <c r="D443" s="66"/>
    </row>
    <row r="444" spans="1:4" ht="12.75" customHeight="1" x14ac:dyDescent="0.25">
      <c r="A444" s="66"/>
      <c r="B444" s="66"/>
      <c r="C444" s="66"/>
      <c r="D444" s="66"/>
    </row>
    <row r="445" spans="1:4" ht="12.75" customHeight="1" x14ac:dyDescent="0.25">
      <c r="A445" s="66"/>
      <c r="B445" s="66"/>
      <c r="C445" s="66"/>
      <c r="D445" s="66"/>
    </row>
    <row r="446" spans="1:4" ht="12.75" customHeight="1" x14ac:dyDescent="0.25">
      <c r="A446" s="66"/>
      <c r="B446" s="66"/>
      <c r="C446" s="66"/>
      <c r="D446" s="66"/>
    </row>
    <row r="447" spans="1:4" ht="12.75" customHeight="1" x14ac:dyDescent="0.25">
      <c r="A447" s="66"/>
      <c r="B447" s="66"/>
      <c r="C447" s="66"/>
      <c r="D447" s="66"/>
    </row>
    <row r="448" spans="1:4" ht="12.75" customHeight="1" x14ac:dyDescent="0.25">
      <c r="A448" s="66"/>
      <c r="B448" s="66"/>
      <c r="C448" s="66"/>
      <c r="D448" s="66"/>
    </row>
    <row r="449" spans="1:4" ht="12.75" customHeight="1" x14ac:dyDescent="0.25">
      <c r="A449" s="66"/>
      <c r="B449" s="66"/>
      <c r="C449" s="66"/>
      <c r="D449" s="66"/>
    </row>
    <row r="450" spans="1:4" ht="12.75" customHeight="1" x14ac:dyDescent="0.25">
      <c r="A450" s="66"/>
      <c r="B450" s="66"/>
      <c r="C450" s="66"/>
      <c r="D450" s="66"/>
    </row>
    <row r="451" spans="1:4" ht="12.75" customHeight="1" x14ac:dyDescent="0.25">
      <c r="A451" s="66"/>
      <c r="B451" s="66"/>
      <c r="C451" s="66"/>
      <c r="D451" s="66"/>
    </row>
    <row r="452" spans="1:4" ht="12.75" customHeight="1" x14ac:dyDescent="0.25">
      <c r="A452" s="66"/>
      <c r="B452" s="66"/>
      <c r="C452" s="66"/>
      <c r="D452" s="66"/>
    </row>
    <row r="453" spans="1:4" ht="12.75" customHeight="1" x14ac:dyDescent="0.25">
      <c r="A453" s="66"/>
      <c r="B453" s="66"/>
      <c r="C453" s="66"/>
      <c r="D453" s="66"/>
    </row>
    <row r="454" spans="1:4" ht="12.75" customHeight="1" x14ac:dyDescent="0.25">
      <c r="A454" s="66"/>
      <c r="B454" s="66"/>
      <c r="C454" s="66"/>
      <c r="D454" s="66"/>
    </row>
    <row r="455" spans="1:4" ht="12.75" customHeight="1" x14ac:dyDescent="0.25">
      <c r="A455" s="66"/>
      <c r="B455" s="66"/>
      <c r="C455" s="66"/>
      <c r="D455" s="66"/>
    </row>
    <row r="456" spans="1:4" ht="12.75" customHeight="1" x14ac:dyDescent="0.25">
      <c r="A456" s="66"/>
      <c r="B456" s="66"/>
      <c r="C456" s="66"/>
      <c r="D456" s="66"/>
    </row>
    <row r="457" spans="1:4" ht="12.75" customHeight="1" x14ac:dyDescent="0.25">
      <c r="A457" s="66"/>
      <c r="B457" s="66"/>
      <c r="C457" s="66"/>
      <c r="D457" s="66"/>
    </row>
    <row r="458" spans="1:4" ht="12.75" customHeight="1" x14ac:dyDescent="0.25">
      <c r="A458" s="66"/>
      <c r="B458" s="66"/>
      <c r="C458" s="66"/>
      <c r="D458" s="66"/>
    </row>
    <row r="459" spans="1:4" ht="12.75" customHeight="1" x14ac:dyDescent="0.25">
      <c r="A459" s="66"/>
      <c r="B459" s="66"/>
      <c r="C459" s="66"/>
      <c r="D459" s="66"/>
    </row>
    <row r="460" spans="1:4" ht="12.75" customHeight="1" x14ac:dyDescent="0.25">
      <c r="A460" s="66"/>
      <c r="B460" s="66"/>
      <c r="C460" s="66"/>
      <c r="D460" s="66"/>
    </row>
    <row r="461" spans="1:4" ht="12.75" customHeight="1" x14ac:dyDescent="0.25">
      <c r="A461" s="66"/>
      <c r="B461" s="66"/>
      <c r="C461" s="66"/>
      <c r="D461" s="66"/>
    </row>
    <row r="462" spans="1:4" ht="12.75" customHeight="1" x14ac:dyDescent="0.25">
      <c r="A462" s="66"/>
      <c r="B462" s="66"/>
      <c r="C462" s="66"/>
      <c r="D462" s="66"/>
    </row>
    <row r="463" spans="1:4" ht="12.75" customHeight="1" x14ac:dyDescent="0.25">
      <c r="A463" s="66"/>
      <c r="B463" s="66"/>
      <c r="C463" s="66"/>
      <c r="D463" s="66"/>
    </row>
    <row r="464" spans="1:4" ht="12.75" customHeight="1" x14ac:dyDescent="0.25">
      <c r="A464" s="66"/>
      <c r="B464" s="66"/>
      <c r="C464" s="66"/>
      <c r="D464" s="66"/>
    </row>
    <row r="465" spans="1:4" ht="12.75" customHeight="1" x14ac:dyDescent="0.25">
      <c r="A465" s="66"/>
      <c r="B465" s="66"/>
      <c r="C465" s="66"/>
      <c r="D465" s="66"/>
    </row>
    <row r="466" spans="1:4" ht="12.75" customHeight="1" x14ac:dyDescent="0.25">
      <c r="A466" s="66"/>
      <c r="B466" s="66"/>
      <c r="C466" s="66"/>
      <c r="D466" s="66"/>
    </row>
    <row r="467" spans="1:4" ht="12.75" customHeight="1" x14ac:dyDescent="0.25">
      <c r="A467" s="66"/>
      <c r="B467" s="66"/>
      <c r="C467" s="66"/>
      <c r="D467" s="66"/>
    </row>
    <row r="468" spans="1:4" ht="12.75" customHeight="1" x14ac:dyDescent="0.25">
      <c r="A468" s="66"/>
      <c r="B468" s="66"/>
      <c r="C468" s="66"/>
      <c r="D468" s="66"/>
    </row>
    <row r="469" spans="1:4" ht="12.75" customHeight="1" x14ac:dyDescent="0.25">
      <c r="A469" s="66"/>
      <c r="B469" s="66"/>
      <c r="C469" s="66"/>
      <c r="D469" s="66"/>
    </row>
    <row r="470" spans="1:4" ht="12.75" customHeight="1" x14ac:dyDescent="0.25">
      <c r="C470" s="66"/>
      <c r="D470" s="66"/>
    </row>
    <row r="471" spans="1:4" ht="12.75" customHeight="1" x14ac:dyDescent="0.25">
      <c r="C471" s="66"/>
      <c r="D471" s="66"/>
    </row>
    <row r="472" spans="1:4" ht="12.75" customHeight="1" x14ac:dyDescent="0.25">
      <c r="C472" s="66"/>
      <c r="D472" s="66"/>
    </row>
    <row r="473" spans="1:4" ht="12.75" customHeight="1" x14ac:dyDescent="0.25">
      <c r="C473" s="66"/>
      <c r="D473" s="66"/>
    </row>
    <row r="474" spans="1:4" ht="12.75" customHeight="1" x14ac:dyDescent="0.25">
      <c r="C474" s="66"/>
      <c r="D474" s="66"/>
    </row>
    <row r="475" spans="1:4" ht="12.75" customHeight="1" x14ac:dyDescent="0.25">
      <c r="C475" s="66"/>
      <c r="D475" s="66"/>
    </row>
    <row r="476" spans="1:4" ht="12.75" customHeight="1" x14ac:dyDescent="0.25">
      <c r="C476" s="66"/>
      <c r="D476" s="66"/>
    </row>
    <row r="477" spans="1:4" ht="12.75" customHeight="1" x14ac:dyDescent="0.25">
      <c r="C477" s="66"/>
      <c r="D477" s="66"/>
    </row>
    <row r="478" spans="1:4" ht="12.75" customHeight="1" x14ac:dyDescent="0.25">
      <c r="C478" s="66"/>
      <c r="D478" s="66"/>
    </row>
    <row r="479" spans="1:4" ht="12.75" customHeight="1" x14ac:dyDescent="0.25">
      <c r="C479" s="66"/>
      <c r="D479" s="66"/>
    </row>
    <row r="480" spans="1:4" ht="12.75" customHeight="1" x14ac:dyDescent="0.25">
      <c r="C480" s="66"/>
      <c r="D480" s="66"/>
    </row>
    <row r="481" spans="3:4" ht="12.75" customHeight="1" x14ac:dyDescent="0.25">
      <c r="C481" s="66"/>
      <c r="D481" s="66"/>
    </row>
    <row r="482" spans="3:4" ht="12.75" customHeight="1" x14ac:dyDescent="0.25">
      <c r="C482" s="66"/>
      <c r="D482" s="66"/>
    </row>
    <row r="483" spans="3:4" ht="12.75" customHeight="1" x14ac:dyDescent="0.25">
      <c r="C483" s="66"/>
      <c r="D483" s="66"/>
    </row>
    <row r="484" spans="3:4" ht="12.75" customHeight="1" x14ac:dyDescent="0.25">
      <c r="C484" s="66"/>
      <c r="D484" s="66"/>
    </row>
    <row r="485" spans="3:4" ht="12.75" customHeight="1" x14ac:dyDescent="0.25">
      <c r="C485" s="66"/>
      <c r="D485" s="66"/>
    </row>
    <row r="486" spans="3:4" ht="12.75" customHeight="1" x14ac:dyDescent="0.25">
      <c r="C486" s="66"/>
      <c r="D486" s="66"/>
    </row>
    <row r="487" spans="3:4" ht="12.75" customHeight="1" x14ac:dyDescent="0.25">
      <c r="C487" s="66"/>
      <c r="D487" s="66"/>
    </row>
    <row r="488" spans="3:4" ht="12.75" customHeight="1" x14ac:dyDescent="0.25">
      <c r="C488" s="66"/>
      <c r="D488" s="66"/>
    </row>
    <row r="489" spans="3:4" ht="12.75" customHeight="1" x14ac:dyDescent="0.25">
      <c r="C489" s="66"/>
      <c r="D489" s="66"/>
    </row>
    <row r="490" spans="3:4" ht="12.75" customHeight="1" x14ac:dyDescent="0.25">
      <c r="C490" s="66"/>
      <c r="D490" s="66"/>
    </row>
    <row r="491" spans="3:4" ht="12.75" customHeight="1" x14ac:dyDescent="0.25">
      <c r="C491" s="66"/>
      <c r="D491" s="66"/>
    </row>
    <row r="492" spans="3:4" ht="12.75" customHeight="1" x14ac:dyDescent="0.25">
      <c r="C492" s="66"/>
      <c r="D492" s="66"/>
    </row>
    <row r="493" spans="3:4" ht="12.75" customHeight="1" x14ac:dyDescent="0.25">
      <c r="C493" s="66"/>
      <c r="D493" s="66"/>
    </row>
    <row r="494" spans="3:4" ht="12.75" customHeight="1" x14ac:dyDescent="0.25">
      <c r="C494" s="66"/>
      <c r="D494" s="66"/>
    </row>
    <row r="495" spans="3:4" ht="12.75" customHeight="1" x14ac:dyDescent="0.25">
      <c r="C495" s="66"/>
      <c r="D495" s="66"/>
    </row>
    <row r="496" spans="3:4" ht="12.75" customHeight="1" x14ac:dyDescent="0.25">
      <c r="C496" s="66"/>
      <c r="D496" s="66"/>
    </row>
    <row r="497" spans="3:4" ht="12.75" customHeight="1" x14ac:dyDescent="0.25">
      <c r="C497" s="66"/>
      <c r="D497" s="66"/>
    </row>
    <row r="498" spans="3:4" ht="12.75" customHeight="1" x14ac:dyDescent="0.25">
      <c r="C498" s="66"/>
      <c r="D498" s="66"/>
    </row>
    <row r="499" spans="3:4" ht="12.75" customHeight="1" x14ac:dyDescent="0.25">
      <c r="C499" s="66"/>
      <c r="D499" s="66"/>
    </row>
    <row r="500" spans="3:4" ht="12.75" customHeight="1" x14ac:dyDescent="0.25">
      <c r="C500" s="66"/>
      <c r="D500" s="66"/>
    </row>
    <row r="501" spans="3:4" ht="12.75" customHeight="1" x14ac:dyDescent="0.25">
      <c r="C501" s="66"/>
      <c r="D501" s="66"/>
    </row>
    <row r="502" spans="3:4" ht="12.75" customHeight="1" x14ac:dyDescent="0.25">
      <c r="C502" s="66"/>
      <c r="D502" s="66"/>
    </row>
    <row r="503" spans="3:4" ht="12.75" customHeight="1" x14ac:dyDescent="0.25">
      <c r="C503" s="66"/>
      <c r="D503" s="66"/>
    </row>
    <row r="504" spans="3:4" ht="12.75" customHeight="1" x14ac:dyDescent="0.25">
      <c r="C504" s="66"/>
      <c r="D504" s="66"/>
    </row>
    <row r="505" spans="3:4" ht="12.75" customHeight="1" x14ac:dyDescent="0.25">
      <c r="C505" s="66"/>
      <c r="D505" s="66"/>
    </row>
    <row r="506" spans="3:4" ht="12.75" customHeight="1" x14ac:dyDescent="0.25">
      <c r="C506" s="66"/>
      <c r="D506" s="66"/>
    </row>
    <row r="507" spans="3:4" ht="12.75" customHeight="1" x14ac:dyDescent="0.25">
      <c r="C507" s="66"/>
      <c r="D507" s="66"/>
    </row>
    <row r="508" spans="3:4" ht="12.75" customHeight="1" x14ac:dyDescent="0.25">
      <c r="C508" s="66"/>
      <c r="D508" s="66"/>
    </row>
    <row r="509" spans="3:4" ht="12.75" customHeight="1" x14ac:dyDescent="0.25">
      <c r="C509" s="66"/>
      <c r="D509" s="66"/>
    </row>
    <row r="510" spans="3:4" ht="12.75" customHeight="1" x14ac:dyDescent="0.25">
      <c r="C510" s="66"/>
      <c r="D510" s="66"/>
    </row>
    <row r="511" spans="3:4" ht="12.75" customHeight="1" x14ac:dyDescent="0.25">
      <c r="C511" s="66"/>
      <c r="D511" s="66"/>
    </row>
    <row r="512" spans="3:4" ht="12.75" customHeight="1" x14ac:dyDescent="0.25">
      <c r="C512" s="66"/>
      <c r="D512" s="66"/>
    </row>
    <row r="513" spans="3:4" ht="12.75" customHeight="1" x14ac:dyDescent="0.25">
      <c r="C513" s="66"/>
      <c r="D513" s="66"/>
    </row>
    <row r="514" spans="3:4" ht="12.75" customHeight="1" x14ac:dyDescent="0.25">
      <c r="C514" s="66"/>
      <c r="D514" s="66"/>
    </row>
    <row r="515" spans="3:4" ht="12.75" customHeight="1" x14ac:dyDescent="0.25">
      <c r="C515" s="66"/>
      <c r="D515" s="66"/>
    </row>
    <row r="516" spans="3:4" ht="12.75" customHeight="1" x14ac:dyDescent="0.25">
      <c r="C516" s="66"/>
      <c r="D516" s="66"/>
    </row>
    <row r="517" spans="3:4" ht="12.75" customHeight="1" x14ac:dyDescent="0.25">
      <c r="C517" s="66"/>
      <c r="D517" s="66"/>
    </row>
    <row r="518" spans="3:4" ht="12.75" customHeight="1" x14ac:dyDescent="0.25">
      <c r="C518" s="66"/>
      <c r="D518" s="66"/>
    </row>
    <row r="519" spans="3:4" ht="12.75" customHeight="1" x14ac:dyDescent="0.25">
      <c r="C519" s="66"/>
      <c r="D519" s="66"/>
    </row>
    <row r="520" spans="3:4" ht="12.75" customHeight="1" x14ac:dyDescent="0.25">
      <c r="C520" s="66"/>
      <c r="D520" s="66"/>
    </row>
    <row r="521" spans="3:4" ht="12.75" customHeight="1" x14ac:dyDescent="0.25">
      <c r="C521" s="66"/>
      <c r="D521" s="66"/>
    </row>
    <row r="522" spans="3:4" ht="12.75" customHeight="1" x14ac:dyDescent="0.25">
      <c r="C522" s="66"/>
      <c r="D522" s="66"/>
    </row>
    <row r="523" spans="3:4" ht="12.75" customHeight="1" x14ac:dyDescent="0.25">
      <c r="C523" s="66"/>
      <c r="D523" s="66"/>
    </row>
    <row r="524" spans="3:4" ht="12.75" customHeight="1" x14ac:dyDescent="0.25">
      <c r="C524" s="66"/>
      <c r="D524" s="66"/>
    </row>
    <row r="525" spans="3:4" ht="12.75" customHeight="1" x14ac:dyDescent="0.25">
      <c r="C525" s="66"/>
      <c r="D525" s="66"/>
    </row>
    <row r="526" spans="3:4" ht="12.75" customHeight="1" x14ac:dyDescent="0.25">
      <c r="C526" s="66"/>
      <c r="D526" s="66"/>
    </row>
    <row r="527" spans="3:4" ht="12.75" customHeight="1" x14ac:dyDescent="0.25">
      <c r="C527" s="66"/>
      <c r="D527" s="66"/>
    </row>
    <row r="528" spans="3:4" ht="12.75" customHeight="1" x14ac:dyDescent="0.25">
      <c r="C528" s="66"/>
      <c r="D528" s="66"/>
    </row>
    <row r="529" spans="3:4" ht="12.75" customHeight="1" x14ac:dyDescent="0.25">
      <c r="C529" s="66"/>
      <c r="D529" s="66"/>
    </row>
    <row r="530" spans="3:4" ht="12.75" customHeight="1" x14ac:dyDescent="0.25">
      <c r="C530" s="66"/>
      <c r="D530" s="66"/>
    </row>
    <row r="531" spans="3:4" ht="12.75" customHeight="1" x14ac:dyDescent="0.25">
      <c r="C531" s="66"/>
      <c r="D531" s="66"/>
    </row>
    <row r="532" spans="3:4" ht="12.75" customHeight="1" x14ac:dyDescent="0.25">
      <c r="C532" s="66"/>
      <c r="D532" s="66"/>
    </row>
    <row r="533" spans="3:4" ht="12.75" customHeight="1" x14ac:dyDescent="0.25">
      <c r="C533" s="66"/>
      <c r="D533" s="66"/>
    </row>
    <row r="534" spans="3:4" ht="12.75" customHeight="1" x14ac:dyDescent="0.25">
      <c r="C534" s="66"/>
      <c r="D534" s="66"/>
    </row>
    <row r="535" spans="3:4" ht="12.75" customHeight="1" x14ac:dyDescent="0.25">
      <c r="C535" s="66"/>
      <c r="D535" s="66"/>
    </row>
    <row r="536" spans="3:4" ht="12.75" customHeight="1" x14ac:dyDescent="0.25">
      <c r="C536" s="66"/>
      <c r="D536" s="66"/>
    </row>
    <row r="537" spans="3:4" ht="12.75" customHeight="1" x14ac:dyDescent="0.25">
      <c r="C537" s="66"/>
      <c r="D537" s="66"/>
    </row>
    <row r="538" spans="3:4" ht="12.75" customHeight="1" x14ac:dyDescent="0.25">
      <c r="C538" s="66"/>
      <c r="D538" s="66"/>
    </row>
    <row r="539" spans="3:4" ht="12.75" customHeight="1" x14ac:dyDescent="0.25">
      <c r="C539" s="66"/>
      <c r="D539" s="66"/>
    </row>
    <row r="540" spans="3:4" ht="12.75" customHeight="1" x14ac:dyDescent="0.25">
      <c r="C540" s="66"/>
      <c r="D540" s="66"/>
    </row>
    <row r="541" spans="3:4" ht="12.75" customHeight="1" x14ac:dyDescent="0.25">
      <c r="C541" s="66"/>
      <c r="D541" s="66"/>
    </row>
    <row r="542" spans="3:4" ht="12.75" customHeight="1" x14ac:dyDescent="0.25">
      <c r="C542" s="66"/>
      <c r="D542" s="66"/>
    </row>
    <row r="543" spans="3:4" ht="12.75" customHeight="1" x14ac:dyDescent="0.25">
      <c r="C543" s="66"/>
      <c r="D543" s="66"/>
    </row>
    <row r="544" spans="3:4" ht="12.75" customHeight="1" x14ac:dyDescent="0.25">
      <c r="C544" s="66"/>
      <c r="D544" s="66"/>
    </row>
    <row r="545" spans="3:4" ht="12.75" customHeight="1" x14ac:dyDescent="0.25">
      <c r="C545" s="66"/>
      <c r="D545" s="66"/>
    </row>
    <row r="546" spans="3:4" ht="12.75" customHeight="1" x14ac:dyDescent="0.25">
      <c r="C546" s="66"/>
      <c r="D546" s="66"/>
    </row>
    <row r="547" spans="3:4" ht="12.75" customHeight="1" x14ac:dyDescent="0.25">
      <c r="C547" s="66"/>
      <c r="D547" s="66"/>
    </row>
    <row r="548" spans="3:4" ht="12.75" customHeight="1" x14ac:dyDescent="0.25">
      <c r="C548" s="66"/>
      <c r="D548" s="66"/>
    </row>
    <row r="549" spans="3:4" ht="12.75" customHeight="1" x14ac:dyDescent="0.25">
      <c r="C549" s="66"/>
      <c r="D549" s="66"/>
    </row>
    <row r="550" spans="3:4" ht="12.75" customHeight="1" x14ac:dyDescent="0.25">
      <c r="C550" s="66"/>
      <c r="D550" s="66"/>
    </row>
    <row r="551" spans="3:4" ht="12.75" customHeight="1" x14ac:dyDescent="0.25">
      <c r="C551" s="66"/>
      <c r="D551" s="66"/>
    </row>
    <row r="552" spans="3:4" ht="12.75" customHeight="1" x14ac:dyDescent="0.25">
      <c r="C552" s="66"/>
      <c r="D552" s="66"/>
    </row>
    <row r="553" spans="3:4" ht="12.75" customHeight="1" x14ac:dyDescent="0.25">
      <c r="C553" s="66"/>
      <c r="D553" s="66"/>
    </row>
    <row r="554" spans="3:4" ht="12.75" customHeight="1" x14ac:dyDescent="0.25">
      <c r="C554" s="66"/>
      <c r="D554" s="66"/>
    </row>
    <row r="555" spans="3:4" ht="12.75" customHeight="1" x14ac:dyDescent="0.25">
      <c r="C555" s="66"/>
      <c r="D555" s="66"/>
    </row>
    <row r="556" spans="3:4" ht="12.75" customHeight="1" x14ac:dyDescent="0.25">
      <c r="C556" s="66"/>
      <c r="D556" s="66"/>
    </row>
    <row r="557" spans="3:4" ht="12.75" customHeight="1" x14ac:dyDescent="0.25">
      <c r="C557" s="66"/>
      <c r="D557" s="66"/>
    </row>
    <row r="558" spans="3:4" ht="12.75" customHeight="1" x14ac:dyDescent="0.25">
      <c r="C558" s="66"/>
      <c r="D558" s="66"/>
    </row>
    <row r="559" spans="3:4" ht="12.75" customHeight="1" x14ac:dyDescent="0.25">
      <c r="C559" s="66"/>
      <c r="D559" s="66"/>
    </row>
    <row r="560" spans="3:4" ht="12.75" customHeight="1" x14ac:dyDescent="0.25">
      <c r="C560" s="66"/>
      <c r="D560" s="66"/>
    </row>
    <row r="561" spans="3:4" ht="12.75" customHeight="1" x14ac:dyDescent="0.25">
      <c r="C561" s="66"/>
      <c r="D561" s="66"/>
    </row>
    <row r="562" spans="3:4" ht="12.75" customHeight="1" x14ac:dyDescent="0.25">
      <c r="C562" s="66"/>
      <c r="D562" s="66"/>
    </row>
    <row r="563" spans="3:4" ht="12.75" customHeight="1" x14ac:dyDescent="0.25">
      <c r="C563" s="66"/>
      <c r="D563" s="66"/>
    </row>
    <row r="564" spans="3:4" ht="12.75" customHeight="1" x14ac:dyDescent="0.25">
      <c r="C564" s="66"/>
      <c r="D564" s="66"/>
    </row>
    <row r="565" spans="3:4" ht="12.75" customHeight="1" x14ac:dyDescent="0.25">
      <c r="C565" s="66"/>
      <c r="D565" s="66"/>
    </row>
    <row r="566" spans="3:4" ht="12.75" customHeight="1" x14ac:dyDescent="0.25">
      <c r="C566" s="66"/>
      <c r="D566" s="66"/>
    </row>
    <row r="567" spans="3:4" ht="12.75" customHeight="1" x14ac:dyDescent="0.25">
      <c r="C567" s="66"/>
      <c r="D567" s="66"/>
    </row>
    <row r="568" spans="3:4" x14ac:dyDescent="0.25">
      <c r="C568" s="66"/>
      <c r="D568" s="66"/>
    </row>
    <row r="569" spans="3:4" x14ac:dyDescent="0.25">
      <c r="C569" s="66"/>
      <c r="D569" s="66"/>
    </row>
    <row r="570" spans="3:4" x14ac:dyDescent="0.25">
      <c r="C570" s="66"/>
      <c r="D570" s="66"/>
    </row>
    <row r="571" spans="3:4" x14ac:dyDescent="0.25">
      <c r="C571" s="66"/>
      <c r="D571" s="66"/>
    </row>
    <row r="572" spans="3:4" x14ac:dyDescent="0.25">
      <c r="C572" s="66"/>
      <c r="D572" s="66"/>
    </row>
    <row r="573" spans="3:4" x14ac:dyDescent="0.25">
      <c r="C573" s="66"/>
      <c r="D573" s="66"/>
    </row>
    <row r="574" spans="3:4" x14ac:dyDescent="0.25">
      <c r="C574" s="66"/>
      <c r="D574" s="66"/>
    </row>
    <row r="575" spans="3:4" x14ac:dyDescent="0.25">
      <c r="C575" s="66"/>
      <c r="D575" s="66"/>
    </row>
    <row r="576" spans="3:4" x14ac:dyDescent="0.25">
      <c r="C576" s="66"/>
      <c r="D576" s="66"/>
    </row>
    <row r="577" spans="3:4" x14ac:dyDescent="0.25">
      <c r="C577" s="66"/>
      <c r="D577" s="66"/>
    </row>
    <row r="578" spans="3:4" x14ac:dyDescent="0.25">
      <c r="C578" s="66"/>
      <c r="D578" s="66"/>
    </row>
    <row r="579" spans="3:4" x14ac:dyDescent="0.25">
      <c r="C579" s="66"/>
      <c r="D579" s="66"/>
    </row>
    <row r="580" spans="3:4" x14ac:dyDescent="0.25">
      <c r="C580" s="66"/>
      <c r="D580" s="66"/>
    </row>
    <row r="581" spans="3:4" x14ac:dyDescent="0.25">
      <c r="C581" s="66"/>
      <c r="D581" s="66"/>
    </row>
    <row r="582" spans="3:4" x14ac:dyDescent="0.25">
      <c r="C582" s="66"/>
      <c r="D582" s="66"/>
    </row>
    <row r="583" spans="3:4" x14ac:dyDescent="0.25">
      <c r="C583" s="66"/>
      <c r="D583" s="66"/>
    </row>
    <row r="584" spans="3:4" x14ac:dyDescent="0.25">
      <c r="C584" s="66"/>
      <c r="D584" s="66"/>
    </row>
    <row r="585" spans="3:4" x14ac:dyDescent="0.25">
      <c r="C585" s="66"/>
      <c r="D585" s="66"/>
    </row>
    <row r="586" spans="3:4" x14ac:dyDescent="0.25">
      <c r="C586" s="66"/>
      <c r="D586" s="66"/>
    </row>
    <row r="587" spans="3:4" x14ac:dyDescent="0.25">
      <c r="C587" s="66"/>
      <c r="D587" s="66"/>
    </row>
    <row r="588" spans="3:4" x14ac:dyDescent="0.25">
      <c r="C588" s="66"/>
      <c r="D588" s="66"/>
    </row>
    <row r="589" spans="3:4" x14ac:dyDescent="0.25">
      <c r="C589" s="66"/>
      <c r="D589" s="66"/>
    </row>
    <row r="590" spans="3:4" x14ac:dyDescent="0.25">
      <c r="C590" s="66"/>
      <c r="D590" s="66"/>
    </row>
    <row r="591" spans="3:4" x14ac:dyDescent="0.25">
      <c r="C591" s="66"/>
      <c r="D591" s="66"/>
    </row>
    <row r="592" spans="3:4" x14ac:dyDescent="0.25">
      <c r="C592" s="66"/>
      <c r="D592" s="66"/>
    </row>
    <row r="593" spans="3:4" x14ac:dyDescent="0.25">
      <c r="C593" s="66"/>
      <c r="D593" s="66"/>
    </row>
    <row r="594" spans="3:4" x14ac:dyDescent="0.25">
      <c r="C594" s="66"/>
      <c r="D594" s="66"/>
    </row>
    <row r="595" spans="3:4" x14ac:dyDescent="0.25">
      <c r="C595" s="66"/>
      <c r="D595" s="66"/>
    </row>
    <row r="596" spans="3:4" x14ac:dyDescent="0.25">
      <c r="C596" s="66"/>
      <c r="D596" s="66"/>
    </row>
    <row r="597" spans="3:4" x14ac:dyDescent="0.25">
      <c r="C597" s="66"/>
      <c r="D597" s="66"/>
    </row>
    <row r="598" spans="3:4" x14ac:dyDescent="0.25">
      <c r="C598" s="66"/>
      <c r="D598" s="66"/>
    </row>
    <row r="599" spans="3:4" x14ac:dyDescent="0.25">
      <c r="C599" s="66"/>
      <c r="D599" s="66"/>
    </row>
    <row r="600" spans="3:4" x14ac:dyDescent="0.25">
      <c r="C600" s="66"/>
      <c r="D600" s="66"/>
    </row>
    <row r="601" spans="3:4" x14ac:dyDescent="0.25">
      <c r="C601" s="66"/>
      <c r="D601" s="66"/>
    </row>
    <row r="602" spans="3:4" x14ac:dyDescent="0.25">
      <c r="C602" s="66"/>
      <c r="D602" s="66"/>
    </row>
    <row r="603" spans="3:4" x14ac:dyDescent="0.25">
      <c r="C603" s="66"/>
      <c r="D603" s="66"/>
    </row>
    <row r="604" spans="3:4" x14ac:dyDescent="0.25">
      <c r="C604" s="66"/>
      <c r="D604" s="66"/>
    </row>
    <row r="605" spans="3:4" x14ac:dyDescent="0.25">
      <c r="C605" s="66"/>
      <c r="D605" s="66"/>
    </row>
    <row r="606" spans="3:4" x14ac:dyDescent="0.25">
      <c r="C606" s="66"/>
      <c r="D606" s="66"/>
    </row>
    <row r="607" spans="3:4" x14ac:dyDescent="0.25">
      <c r="C607" s="66"/>
      <c r="D607" s="66"/>
    </row>
    <row r="608" spans="3:4" x14ac:dyDescent="0.25">
      <c r="C608" s="66"/>
      <c r="D608" s="66"/>
    </row>
    <row r="609" spans="3:4" x14ac:dyDescent="0.25">
      <c r="C609" s="66"/>
      <c r="D609" s="66"/>
    </row>
    <row r="610" spans="3:4" x14ac:dyDescent="0.25">
      <c r="C610" s="66"/>
      <c r="D610" s="66"/>
    </row>
    <row r="611" spans="3:4" x14ac:dyDescent="0.25">
      <c r="C611" s="66"/>
      <c r="D611" s="66"/>
    </row>
    <row r="612" spans="3:4" x14ac:dyDescent="0.25">
      <c r="C612" s="66"/>
      <c r="D612" s="66"/>
    </row>
    <row r="613" spans="3:4" x14ac:dyDescent="0.25">
      <c r="C613" s="66"/>
      <c r="D613" s="66"/>
    </row>
    <row r="614" spans="3:4" x14ac:dyDescent="0.25">
      <c r="C614" s="66"/>
      <c r="D614" s="66"/>
    </row>
    <row r="615" spans="3:4" x14ac:dyDescent="0.25">
      <c r="C615" s="66"/>
      <c r="D615" s="66"/>
    </row>
    <row r="616" spans="3:4" x14ac:dyDescent="0.25">
      <c r="C616" s="66"/>
      <c r="D616" s="66"/>
    </row>
    <row r="617" spans="3:4" x14ac:dyDescent="0.25">
      <c r="C617" s="66"/>
      <c r="D617" s="66"/>
    </row>
    <row r="618" spans="3:4" x14ac:dyDescent="0.25">
      <c r="C618" s="66"/>
      <c r="D618" s="66"/>
    </row>
    <row r="619" spans="3:4" x14ac:dyDescent="0.25">
      <c r="C619" s="66"/>
      <c r="D619" s="66"/>
    </row>
    <row r="620" spans="3:4" x14ac:dyDescent="0.25">
      <c r="C620" s="66"/>
      <c r="D620" s="66"/>
    </row>
    <row r="621" spans="3:4" x14ac:dyDescent="0.25">
      <c r="C621" s="66"/>
      <c r="D621" s="66"/>
    </row>
    <row r="622" spans="3:4" x14ac:dyDescent="0.25">
      <c r="C622" s="66"/>
      <c r="D622" s="66"/>
    </row>
    <row r="623" spans="3:4" x14ac:dyDescent="0.25">
      <c r="C623" s="66"/>
      <c r="D623" s="66"/>
    </row>
    <row r="624" spans="3:4" x14ac:dyDescent="0.25">
      <c r="C624" s="66"/>
      <c r="D624" s="66"/>
    </row>
    <row r="625" spans="3:4" x14ac:dyDescent="0.25">
      <c r="C625" s="66"/>
      <c r="D625" s="66"/>
    </row>
    <row r="626" spans="3:4" x14ac:dyDescent="0.25">
      <c r="C626" s="66"/>
      <c r="D626" s="66"/>
    </row>
    <row r="627" spans="3:4" x14ac:dyDescent="0.25">
      <c r="C627" s="66"/>
      <c r="D627" s="66"/>
    </row>
    <row r="628" spans="3:4" x14ac:dyDescent="0.25">
      <c r="C628" s="66"/>
      <c r="D628" s="66"/>
    </row>
    <row r="629" spans="3:4" x14ac:dyDescent="0.25">
      <c r="C629" s="66"/>
      <c r="D629" s="66"/>
    </row>
    <row r="630" spans="3:4" x14ac:dyDescent="0.25">
      <c r="C630" s="66"/>
      <c r="D630" s="66"/>
    </row>
    <row r="631" spans="3:4" x14ac:dyDescent="0.25">
      <c r="C631" s="66"/>
      <c r="D631" s="66"/>
    </row>
    <row r="632" spans="3:4" x14ac:dyDescent="0.25">
      <c r="C632" s="66"/>
      <c r="D632" s="66"/>
    </row>
    <row r="633" spans="3:4" x14ac:dyDescent="0.25">
      <c r="C633" s="66"/>
      <c r="D633" s="66"/>
    </row>
    <row r="634" spans="3:4" x14ac:dyDescent="0.25">
      <c r="C634" s="66"/>
      <c r="D634" s="66"/>
    </row>
    <row r="635" spans="3:4" x14ac:dyDescent="0.25">
      <c r="C635" s="66"/>
      <c r="D635" s="66"/>
    </row>
    <row r="636" spans="3:4" x14ac:dyDescent="0.25">
      <c r="C636" s="66"/>
      <c r="D636" s="66"/>
    </row>
    <row r="637" spans="3:4" x14ac:dyDescent="0.25">
      <c r="C637" s="66"/>
      <c r="D637" s="66"/>
    </row>
    <row r="638" spans="3:4" x14ac:dyDescent="0.25">
      <c r="C638" s="66"/>
      <c r="D638" s="66"/>
    </row>
    <row r="639" spans="3:4" x14ac:dyDescent="0.25">
      <c r="C639" s="66"/>
      <c r="D639" s="66"/>
    </row>
    <row r="640" spans="3:4" x14ac:dyDescent="0.25">
      <c r="C640" s="66"/>
      <c r="D640" s="66"/>
    </row>
    <row r="641" spans="3:4" x14ac:dyDescent="0.25">
      <c r="C641" s="66"/>
      <c r="D641" s="66"/>
    </row>
    <row r="642" spans="3:4" x14ac:dyDescent="0.25">
      <c r="C642" s="66"/>
      <c r="D642" s="66"/>
    </row>
    <row r="643" spans="3:4" x14ac:dyDescent="0.25">
      <c r="C643" s="66"/>
      <c r="D643" s="66"/>
    </row>
    <row r="644" spans="3:4" x14ac:dyDescent="0.25">
      <c r="C644" s="66"/>
      <c r="D644" s="66"/>
    </row>
    <row r="645" spans="3:4" x14ac:dyDescent="0.25">
      <c r="C645" s="66"/>
      <c r="D645" s="66"/>
    </row>
    <row r="646" spans="3:4" x14ac:dyDescent="0.25">
      <c r="C646" s="66"/>
      <c r="D646" s="66"/>
    </row>
    <row r="647" spans="3:4" x14ac:dyDescent="0.25">
      <c r="C647" s="66"/>
      <c r="D647" s="66"/>
    </row>
    <row r="648" spans="3:4" x14ac:dyDescent="0.25">
      <c r="C648" s="66"/>
      <c r="D648" s="66"/>
    </row>
    <row r="649" spans="3:4" x14ac:dyDescent="0.25">
      <c r="C649" s="66"/>
      <c r="D649" s="66"/>
    </row>
    <row r="650" spans="3:4" x14ac:dyDescent="0.25">
      <c r="C650" s="66"/>
      <c r="D650" s="66"/>
    </row>
    <row r="651" spans="3:4" x14ac:dyDescent="0.25">
      <c r="C651" s="66"/>
      <c r="D651" s="66"/>
    </row>
    <row r="652" spans="3:4" x14ac:dyDescent="0.25">
      <c r="C652" s="66"/>
      <c r="D652" s="66"/>
    </row>
    <row r="653" spans="3:4" x14ac:dyDescent="0.25">
      <c r="C653" s="66"/>
      <c r="D653" s="66"/>
    </row>
    <row r="654" spans="3:4" x14ac:dyDescent="0.25">
      <c r="C654" s="66"/>
      <c r="D654" s="66"/>
    </row>
    <row r="655" spans="3:4" x14ac:dyDescent="0.25">
      <c r="C655" s="66"/>
      <c r="D655" s="66"/>
    </row>
    <row r="656" spans="3:4" x14ac:dyDescent="0.25">
      <c r="C656" s="66"/>
      <c r="D656" s="66"/>
    </row>
    <row r="657" spans="3:4" x14ac:dyDescent="0.25">
      <c r="C657" s="66"/>
      <c r="D657" s="66"/>
    </row>
    <row r="658" spans="3:4" x14ac:dyDescent="0.25">
      <c r="C658" s="66"/>
      <c r="D658" s="66"/>
    </row>
    <row r="659" spans="3:4" x14ac:dyDescent="0.25">
      <c r="C659" s="66"/>
      <c r="D659" s="66"/>
    </row>
    <row r="660" spans="3:4" x14ac:dyDescent="0.25">
      <c r="C660" s="66"/>
      <c r="D660" s="66"/>
    </row>
    <row r="661" spans="3:4" x14ac:dyDescent="0.25">
      <c r="C661" s="66"/>
      <c r="D661" s="66"/>
    </row>
    <row r="662" spans="3:4" x14ac:dyDescent="0.25">
      <c r="C662" s="66"/>
      <c r="D662" s="66"/>
    </row>
    <row r="663" spans="3:4" x14ac:dyDescent="0.25">
      <c r="C663" s="66"/>
      <c r="D663" s="66"/>
    </row>
    <row r="664" spans="3:4" x14ac:dyDescent="0.25">
      <c r="C664" s="66"/>
      <c r="D664" s="66"/>
    </row>
    <row r="665" spans="3:4" x14ac:dyDescent="0.25">
      <c r="C665" s="66"/>
      <c r="D665" s="66"/>
    </row>
    <row r="666" spans="3:4" x14ac:dyDescent="0.25">
      <c r="C666" s="66"/>
      <c r="D666" s="66"/>
    </row>
    <row r="667" spans="3:4" x14ac:dyDescent="0.25">
      <c r="C667" s="66"/>
      <c r="D667" s="66"/>
    </row>
    <row r="668" spans="3:4" x14ac:dyDescent="0.25">
      <c r="C668" s="66"/>
      <c r="D668" s="66"/>
    </row>
    <row r="669" spans="3:4" x14ac:dyDescent="0.25">
      <c r="C669" s="66"/>
      <c r="D669" s="66"/>
    </row>
    <row r="670" spans="3:4" x14ac:dyDescent="0.25">
      <c r="C670" s="66"/>
      <c r="D670" s="66"/>
    </row>
    <row r="671" spans="3:4" x14ac:dyDescent="0.25">
      <c r="C671" s="66"/>
      <c r="D671" s="66"/>
    </row>
    <row r="672" spans="3:4" x14ac:dyDescent="0.25">
      <c r="C672" s="66"/>
      <c r="D672" s="66"/>
    </row>
    <row r="673" spans="3:4" x14ac:dyDescent="0.25">
      <c r="C673" s="66"/>
      <c r="D673" s="66"/>
    </row>
    <row r="674" spans="3:4" x14ac:dyDescent="0.25">
      <c r="C674" s="66"/>
      <c r="D674" s="66"/>
    </row>
    <row r="675" spans="3:4" x14ac:dyDescent="0.25">
      <c r="C675" s="66"/>
      <c r="D675" s="66"/>
    </row>
    <row r="676" spans="3:4" x14ac:dyDescent="0.25">
      <c r="C676" s="66"/>
      <c r="D676" s="66"/>
    </row>
    <row r="677" spans="3:4" x14ac:dyDescent="0.25">
      <c r="C677" s="66"/>
      <c r="D677" s="66"/>
    </row>
    <row r="678" spans="3:4" x14ac:dyDescent="0.25">
      <c r="C678" s="66"/>
      <c r="D678" s="66"/>
    </row>
    <row r="679" spans="3:4" x14ac:dyDescent="0.25">
      <c r="C679" s="66"/>
      <c r="D679" s="66"/>
    </row>
    <row r="680" spans="3:4" x14ac:dyDescent="0.25">
      <c r="C680" s="66"/>
      <c r="D680" s="66"/>
    </row>
    <row r="681" spans="3:4" x14ac:dyDescent="0.25">
      <c r="C681" s="66"/>
      <c r="D681" s="66"/>
    </row>
    <row r="682" spans="3:4" x14ac:dyDescent="0.25">
      <c r="C682" s="66"/>
      <c r="D682" s="66"/>
    </row>
    <row r="683" spans="3:4" x14ac:dyDescent="0.25">
      <c r="C683" s="66"/>
      <c r="D683" s="66"/>
    </row>
    <row r="684" spans="3:4" x14ac:dyDescent="0.25">
      <c r="C684" s="66"/>
      <c r="D684" s="66"/>
    </row>
    <row r="685" spans="3:4" x14ac:dyDescent="0.25">
      <c r="C685" s="66"/>
      <c r="D685" s="66"/>
    </row>
    <row r="686" spans="3:4" x14ac:dyDescent="0.25">
      <c r="C686" s="66"/>
      <c r="D686" s="66"/>
    </row>
    <row r="687" spans="3:4" x14ac:dyDescent="0.25">
      <c r="C687" s="66"/>
      <c r="D687" s="66"/>
    </row>
    <row r="688" spans="3:4" x14ac:dyDescent="0.25">
      <c r="C688" s="66"/>
      <c r="D688" s="66"/>
    </row>
    <row r="689" spans="3:4" x14ac:dyDescent="0.25">
      <c r="C689" s="66"/>
      <c r="D689" s="66"/>
    </row>
    <row r="690" spans="3:4" x14ac:dyDescent="0.25">
      <c r="C690" s="66"/>
      <c r="D690" s="66"/>
    </row>
    <row r="691" spans="3:4" x14ac:dyDescent="0.25">
      <c r="C691" s="66"/>
      <c r="D691" s="66"/>
    </row>
    <row r="692" spans="3:4" x14ac:dyDescent="0.25">
      <c r="C692" s="66"/>
      <c r="D692" s="66"/>
    </row>
    <row r="693" spans="3:4" x14ac:dyDescent="0.25">
      <c r="C693" s="66"/>
      <c r="D693" s="66"/>
    </row>
    <row r="694" spans="3:4" x14ac:dyDescent="0.25">
      <c r="C694" s="66"/>
      <c r="D694" s="66"/>
    </row>
    <row r="695" spans="3:4" x14ac:dyDescent="0.25">
      <c r="C695" s="66"/>
      <c r="D695" s="66"/>
    </row>
    <row r="696" spans="3:4" x14ac:dyDescent="0.25">
      <c r="C696" s="66"/>
      <c r="D696" s="66"/>
    </row>
    <row r="697" spans="3:4" x14ac:dyDescent="0.25">
      <c r="C697" s="66"/>
      <c r="D697" s="66"/>
    </row>
    <row r="698" spans="3:4" x14ac:dyDescent="0.25">
      <c r="C698" s="66"/>
      <c r="D698" s="66"/>
    </row>
    <row r="699" spans="3:4" x14ac:dyDescent="0.25">
      <c r="C699" s="66"/>
      <c r="D699" s="66"/>
    </row>
    <row r="700" spans="3:4" x14ac:dyDescent="0.25">
      <c r="C700" s="66"/>
      <c r="D700" s="66"/>
    </row>
    <row r="701" spans="3:4" x14ac:dyDescent="0.25">
      <c r="C701" s="66"/>
      <c r="D701" s="66"/>
    </row>
    <row r="702" spans="3:4" x14ac:dyDescent="0.25">
      <c r="C702" s="66"/>
      <c r="D702" s="66"/>
    </row>
    <row r="703" spans="3:4" x14ac:dyDescent="0.25">
      <c r="C703" s="66"/>
      <c r="D703" s="66"/>
    </row>
    <row r="704" spans="3:4" x14ac:dyDescent="0.25">
      <c r="C704" s="66"/>
      <c r="D704" s="66"/>
    </row>
    <row r="705" spans="3:4" x14ac:dyDescent="0.25">
      <c r="C705" s="66"/>
      <c r="D705" s="66"/>
    </row>
    <row r="706" spans="3:4" x14ac:dyDescent="0.25">
      <c r="C706" s="66"/>
      <c r="D706" s="66"/>
    </row>
    <row r="707" spans="3:4" x14ac:dyDescent="0.25">
      <c r="C707" s="66"/>
      <c r="D707" s="66"/>
    </row>
    <row r="708" spans="3:4" x14ac:dyDescent="0.25">
      <c r="C708" s="66"/>
      <c r="D708" s="66"/>
    </row>
    <row r="709" spans="3:4" x14ac:dyDescent="0.25">
      <c r="C709" s="66"/>
      <c r="D709" s="66"/>
    </row>
    <row r="710" spans="3:4" x14ac:dyDescent="0.25">
      <c r="C710" s="66"/>
      <c r="D710" s="66"/>
    </row>
    <row r="711" spans="3:4" x14ac:dyDescent="0.25">
      <c r="C711" s="66"/>
      <c r="D711" s="66"/>
    </row>
    <row r="712" spans="3:4" x14ac:dyDescent="0.25">
      <c r="C712" s="66"/>
      <c r="D712" s="66"/>
    </row>
    <row r="713" spans="3:4" x14ac:dyDescent="0.25">
      <c r="C713" s="66"/>
      <c r="D713" s="66"/>
    </row>
    <row r="714" spans="3:4" x14ac:dyDescent="0.25">
      <c r="C714" s="66"/>
      <c r="D714" s="66"/>
    </row>
    <row r="715" spans="3:4" x14ac:dyDescent="0.25">
      <c r="C715" s="66"/>
      <c r="D715" s="66"/>
    </row>
    <row r="716" spans="3:4" x14ac:dyDescent="0.25">
      <c r="C716" s="66"/>
      <c r="D716" s="66"/>
    </row>
    <row r="717" spans="3:4" x14ac:dyDescent="0.25">
      <c r="C717" s="66"/>
      <c r="D717" s="66"/>
    </row>
    <row r="718" spans="3:4" x14ac:dyDescent="0.25">
      <c r="C718" s="66"/>
      <c r="D718" s="66"/>
    </row>
    <row r="719" spans="3:4" x14ac:dyDescent="0.25">
      <c r="C719" s="66"/>
      <c r="D719" s="66"/>
    </row>
    <row r="720" spans="3:4" x14ac:dyDescent="0.25">
      <c r="C720" s="66"/>
      <c r="D720" s="66"/>
    </row>
    <row r="721" spans="3:4" x14ac:dyDescent="0.25">
      <c r="C721" s="66"/>
      <c r="D721" s="66"/>
    </row>
    <row r="722" spans="3:4" x14ac:dyDescent="0.25">
      <c r="C722" s="66"/>
      <c r="D722" s="66"/>
    </row>
    <row r="723" spans="3:4" x14ac:dyDescent="0.25">
      <c r="C723" s="66"/>
      <c r="D723" s="66"/>
    </row>
    <row r="724" spans="3:4" x14ac:dyDescent="0.25">
      <c r="C724" s="66"/>
      <c r="D724" s="66"/>
    </row>
    <row r="725" spans="3:4" x14ac:dyDescent="0.25">
      <c r="C725" s="66"/>
      <c r="D725" s="66"/>
    </row>
    <row r="726" spans="3:4" x14ac:dyDescent="0.25">
      <c r="C726" s="66"/>
      <c r="D726" s="66"/>
    </row>
    <row r="727" spans="3:4" x14ac:dyDescent="0.25">
      <c r="C727" s="66"/>
      <c r="D727" s="66"/>
    </row>
    <row r="728" spans="3:4" x14ac:dyDescent="0.25">
      <c r="C728" s="66"/>
      <c r="D728" s="66"/>
    </row>
    <row r="729" spans="3:4" x14ac:dyDescent="0.25">
      <c r="C729" s="66"/>
      <c r="D729" s="66"/>
    </row>
    <row r="730" spans="3:4" x14ac:dyDescent="0.25">
      <c r="C730" s="66"/>
      <c r="D730" s="66"/>
    </row>
    <row r="731" spans="3:4" x14ac:dyDescent="0.25">
      <c r="C731" s="66"/>
      <c r="D731" s="66"/>
    </row>
    <row r="732" spans="3:4" x14ac:dyDescent="0.25">
      <c r="C732" s="66"/>
      <c r="D732" s="66"/>
    </row>
    <row r="733" spans="3:4" x14ac:dyDescent="0.25">
      <c r="C733" s="66"/>
      <c r="D733" s="66"/>
    </row>
    <row r="734" spans="3:4" x14ac:dyDescent="0.25">
      <c r="C734" s="66"/>
      <c r="D734" s="66"/>
    </row>
    <row r="735" spans="3:4" x14ac:dyDescent="0.25">
      <c r="C735" s="66"/>
      <c r="D735" s="66"/>
    </row>
    <row r="736" spans="3:4" x14ac:dyDescent="0.25">
      <c r="C736" s="66"/>
      <c r="D736" s="66"/>
    </row>
    <row r="737" spans="3:4" x14ac:dyDescent="0.25">
      <c r="C737" s="66"/>
      <c r="D737" s="66"/>
    </row>
    <row r="738" spans="3:4" x14ac:dyDescent="0.25">
      <c r="C738" s="66"/>
      <c r="D738" s="66"/>
    </row>
    <row r="739" spans="3:4" x14ac:dyDescent="0.25">
      <c r="C739" s="66"/>
      <c r="D739" s="66"/>
    </row>
    <row r="740" spans="3:4" x14ac:dyDescent="0.25">
      <c r="C740" s="66"/>
      <c r="D740" s="66"/>
    </row>
    <row r="741" spans="3:4" x14ac:dyDescent="0.25">
      <c r="C741" s="66"/>
      <c r="D741" s="66"/>
    </row>
    <row r="742" spans="3:4" x14ac:dyDescent="0.25">
      <c r="C742" s="66"/>
      <c r="D742" s="66"/>
    </row>
    <row r="743" spans="3:4" x14ac:dyDescent="0.25">
      <c r="C743" s="66"/>
      <c r="D743" s="66"/>
    </row>
    <row r="744" spans="3:4" x14ac:dyDescent="0.25">
      <c r="C744" s="66"/>
      <c r="D744" s="66"/>
    </row>
    <row r="745" spans="3:4" x14ac:dyDescent="0.25">
      <c r="C745" s="66"/>
      <c r="D745" s="66"/>
    </row>
    <row r="746" spans="3:4" x14ac:dyDescent="0.25">
      <c r="C746" s="66"/>
      <c r="D746" s="66"/>
    </row>
    <row r="747" spans="3:4" x14ac:dyDescent="0.25">
      <c r="C747" s="66"/>
      <c r="D747" s="66"/>
    </row>
    <row r="748" spans="3:4" x14ac:dyDescent="0.25">
      <c r="C748" s="66"/>
      <c r="D748" s="66"/>
    </row>
    <row r="749" spans="3:4" x14ac:dyDescent="0.25">
      <c r="C749" s="66"/>
      <c r="D749" s="66"/>
    </row>
    <row r="750" spans="3:4" x14ac:dyDescent="0.25">
      <c r="C750" s="66"/>
      <c r="D750" s="66"/>
    </row>
    <row r="751" spans="3:4" x14ac:dyDescent="0.25">
      <c r="C751" s="66"/>
      <c r="D751" s="66"/>
    </row>
    <row r="752" spans="3:4" x14ac:dyDescent="0.25">
      <c r="C752" s="66"/>
      <c r="D752" s="66"/>
    </row>
    <row r="753" spans="3:4" x14ac:dyDescent="0.25">
      <c r="C753" s="66"/>
      <c r="D753" s="66"/>
    </row>
    <row r="754" spans="3:4" x14ac:dyDescent="0.25">
      <c r="C754" s="66"/>
      <c r="D754" s="66"/>
    </row>
    <row r="755" spans="3:4" x14ac:dyDescent="0.25">
      <c r="C755" s="66"/>
      <c r="D755" s="66"/>
    </row>
    <row r="756" spans="3:4" x14ac:dyDescent="0.25">
      <c r="C756" s="66"/>
      <c r="D756" s="66"/>
    </row>
    <row r="757" spans="3:4" x14ac:dyDescent="0.25">
      <c r="C757" s="66"/>
      <c r="D757" s="66"/>
    </row>
    <row r="758" spans="3:4" x14ac:dyDescent="0.25">
      <c r="C758" s="66"/>
      <c r="D758" s="66"/>
    </row>
    <row r="759" spans="3:4" x14ac:dyDescent="0.25">
      <c r="C759" s="66"/>
      <c r="D759" s="66"/>
    </row>
    <row r="760" spans="3:4" x14ac:dyDescent="0.25">
      <c r="C760" s="66"/>
      <c r="D760" s="66"/>
    </row>
    <row r="761" spans="3:4" x14ac:dyDescent="0.25">
      <c r="C761" s="66"/>
      <c r="D761" s="66"/>
    </row>
    <row r="762" spans="3:4" x14ac:dyDescent="0.25">
      <c r="C762" s="66"/>
      <c r="D762" s="66"/>
    </row>
    <row r="763" spans="3:4" x14ac:dyDescent="0.25">
      <c r="C763" s="66"/>
      <c r="D763" s="66"/>
    </row>
    <row r="764" spans="3:4" x14ac:dyDescent="0.25">
      <c r="C764" s="66"/>
      <c r="D764" s="66"/>
    </row>
    <row r="765" spans="3:4" x14ac:dyDescent="0.25">
      <c r="C765" s="66"/>
      <c r="D765" s="66"/>
    </row>
    <row r="766" spans="3:4" x14ac:dyDescent="0.25">
      <c r="C766" s="66"/>
      <c r="D766" s="66"/>
    </row>
    <row r="767" spans="3:4" x14ac:dyDescent="0.25">
      <c r="C767" s="66"/>
      <c r="D767" s="66"/>
    </row>
    <row r="768" spans="3:4" x14ac:dyDescent="0.25">
      <c r="C768" s="66"/>
      <c r="D768" s="66"/>
    </row>
    <row r="769" spans="3:4" x14ac:dyDescent="0.25">
      <c r="C769" s="66"/>
      <c r="D769" s="66"/>
    </row>
    <row r="770" spans="3:4" x14ac:dyDescent="0.25">
      <c r="C770" s="66"/>
      <c r="D770" s="66"/>
    </row>
    <row r="771" spans="3:4" x14ac:dyDescent="0.25">
      <c r="C771" s="66"/>
      <c r="D771" s="66"/>
    </row>
    <row r="772" spans="3:4" x14ac:dyDescent="0.25">
      <c r="C772" s="66"/>
      <c r="D772" s="66"/>
    </row>
    <row r="773" spans="3:4" x14ac:dyDescent="0.25">
      <c r="C773" s="66"/>
      <c r="D773" s="66"/>
    </row>
    <row r="774" spans="3:4" x14ac:dyDescent="0.25">
      <c r="C774" s="66"/>
      <c r="D774" s="66"/>
    </row>
    <row r="775" spans="3:4" x14ac:dyDescent="0.25">
      <c r="C775" s="66"/>
      <c r="D775" s="66"/>
    </row>
    <row r="776" spans="3:4" x14ac:dyDescent="0.25">
      <c r="C776" s="66"/>
      <c r="D776" s="66"/>
    </row>
    <row r="777" spans="3:4" x14ac:dyDescent="0.25">
      <c r="C777" s="66"/>
      <c r="D777" s="66"/>
    </row>
    <row r="778" spans="3:4" x14ac:dyDescent="0.25">
      <c r="C778" s="66"/>
      <c r="D778" s="66"/>
    </row>
    <row r="779" spans="3:4" x14ac:dyDescent="0.25">
      <c r="C779" s="66"/>
      <c r="D779" s="66"/>
    </row>
    <row r="780" spans="3:4" x14ac:dyDescent="0.25">
      <c r="C780" s="66"/>
      <c r="D780" s="66"/>
    </row>
    <row r="781" spans="3:4" x14ac:dyDescent="0.25">
      <c r="C781" s="66"/>
      <c r="D781" s="66"/>
    </row>
    <row r="782" spans="3:4" x14ac:dyDescent="0.25">
      <c r="C782" s="66"/>
      <c r="D782" s="66"/>
    </row>
    <row r="783" spans="3:4" x14ac:dyDescent="0.25">
      <c r="C783" s="66"/>
      <c r="D783" s="66"/>
    </row>
    <row r="784" spans="3:4" x14ac:dyDescent="0.25">
      <c r="C784" s="66"/>
      <c r="D784" s="66"/>
    </row>
    <row r="785" spans="3:5" x14ac:dyDescent="0.25">
      <c r="C785" s="66"/>
      <c r="D785" s="66"/>
    </row>
    <row r="786" spans="3:5" x14ac:dyDescent="0.25">
      <c r="C786" s="66"/>
      <c r="D786" s="66"/>
      <c r="E786" s="36"/>
    </row>
    <row r="787" spans="3:5" x14ac:dyDescent="0.25">
      <c r="C787" s="66"/>
      <c r="D787" s="66"/>
      <c r="E787" s="36"/>
    </row>
    <row r="788" spans="3:5" x14ac:dyDescent="0.25">
      <c r="C788" s="66"/>
      <c r="D788" s="66"/>
      <c r="E788" s="36"/>
    </row>
    <row r="789" spans="3:5" x14ac:dyDescent="0.25">
      <c r="C789" s="66"/>
      <c r="D789" s="66"/>
      <c r="E789" s="36"/>
    </row>
    <row r="790" spans="3:5" x14ac:dyDescent="0.25">
      <c r="C790" s="66"/>
      <c r="D790" s="66"/>
      <c r="E790" s="36"/>
    </row>
    <row r="791" spans="3:5" x14ac:dyDescent="0.25">
      <c r="C791" s="66"/>
      <c r="D791" s="66"/>
      <c r="E791" s="36"/>
    </row>
    <row r="792" spans="3:5" x14ac:dyDescent="0.25">
      <c r="C792" s="66"/>
      <c r="D792" s="66"/>
      <c r="E792" s="36"/>
    </row>
    <row r="793" spans="3:5" x14ac:dyDescent="0.25">
      <c r="C793" s="66"/>
      <c r="D793" s="66"/>
      <c r="E793" s="36"/>
    </row>
    <row r="794" spans="3:5" x14ac:dyDescent="0.25">
      <c r="C794" s="66"/>
      <c r="D794" s="66"/>
      <c r="E794" s="36"/>
    </row>
    <row r="795" spans="3:5" x14ac:dyDescent="0.25">
      <c r="C795" s="66"/>
      <c r="D795" s="66"/>
      <c r="E795" s="36"/>
    </row>
    <row r="796" spans="3:5" x14ac:dyDescent="0.25">
      <c r="C796" s="66"/>
      <c r="D796" s="66"/>
      <c r="E796" s="36"/>
    </row>
    <row r="797" spans="3:5" x14ac:dyDescent="0.25">
      <c r="C797" s="66"/>
      <c r="D797" s="66"/>
      <c r="E797" s="36"/>
    </row>
    <row r="798" spans="3:5" x14ac:dyDescent="0.25">
      <c r="C798" s="66"/>
      <c r="D798" s="66"/>
      <c r="E798" s="36"/>
    </row>
    <row r="799" spans="3:5" x14ac:dyDescent="0.25">
      <c r="C799" s="66"/>
      <c r="D799" s="66"/>
      <c r="E799" s="36"/>
    </row>
    <row r="800" spans="3:5" x14ac:dyDescent="0.25">
      <c r="C800" s="66"/>
      <c r="D800" s="66"/>
      <c r="E800" s="36"/>
    </row>
    <row r="801" spans="3:5" x14ac:dyDescent="0.25">
      <c r="C801" s="66"/>
      <c r="D801" s="66"/>
      <c r="E801" s="36"/>
    </row>
    <row r="802" spans="3:5" x14ac:dyDescent="0.25">
      <c r="C802" s="66"/>
      <c r="D802" s="66"/>
      <c r="E802" s="36"/>
    </row>
    <row r="803" spans="3:5" x14ac:dyDescent="0.25">
      <c r="C803" s="66"/>
      <c r="D803" s="66"/>
      <c r="E803" s="36"/>
    </row>
    <row r="804" spans="3:5" x14ac:dyDescent="0.25">
      <c r="C804" s="66"/>
      <c r="D804" s="66"/>
      <c r="E804" s="36"/>
    </row>
    <row r="805" spans="3:5" x14ac:dyDescent="0.25">
      <c r="C805" s="66"/>
      <c r="D805" s="66"/>
      <c r="E805" s="36"/>
    </row>
    <row r="806" spans="3:5" x14ac:dyDescent="0.25">
      <c r="C806" s="66"/>
      <c r="D806" s="66"/>
      <c r="E806" s="36"/>
    </row>
    <row r="807" spans="3:5" x14ac:dyDescent="0.25">
      <c r="C807" s="66"/>
      <c r="D807" s="66"/>
      <c r="E807" s="36"/>
    </row>
    <row r="808" spans="3:5" x14ac:dyDescent="0.25">
      <c r="C808" s="66"/>
      <c r="D808" s="66"/>
      <c r="E808" s="36"/>
    </row>
    <row r="809" spans="3:5" x14ac:dyDescent="0.25">
      <c r="C809" s="66"/>
      <c r="D809" s="66"/>
      <c r="E809" s="36"/>
    </row>
    <row r="810" spans="3:5" x14ac:dyDescent="0.25">
      <c r="C810" s="66"/>
      <c r="D810" s="66"/>
      <c r="E810" s="36"/>
    </row>
    <row r="811" spans="3:5" x14ac:dyDescent="0.25">
      <c r="C811" s="66"/>
      <c r="D811" s="66"/>
      <c r="E811" s="36"/>
    </row>
    <row r="812" spans="3:5" x14ac:dyDescent="0.25">
      <c r="C812" s="66"/>
      <c r="D812" s="66"/>
      <c r="E812" s="36"/>
    </row>
    <row r="813" spans="3:5" x14ac:dyDescent="0.25">
      <c r="C813" s="66"/>
      <c r="D813" s="66"/>
      <c r="E813" s="36"/>
    </row>
    <row r="814" spans="3:5" x14ac:dyDescent="0.25">
      <c r="C814" s="66"/>
      <c r="D814" s="66"/>
      <c r="E814" s="36"/>
    </row>
    <row r="815" spans="3:5" x14ac:dyDescent="0.25">
      <c r="C815" s="66"/>
      <c r="D815" s="66"/>
      <c r="E815" s="36"/>
    </row>
    <row r="816" spans="3:5" x14ac:dyDescent="0.25">
      <c r="C816" s="66"/>
      <c r="D816" s="66"/>
      <c r="E816" s="36"/>
    </row>
    <row r="817" spans="3:5" x14ac:dyDescent="0.25">
      <c r="C817" s="66"/>
      <c r="D817" s="66"/>
      <c r="E817" s="36"/>
    </row>
    <row r="818" spans="3:5" x14ac:dyDescent="0.25">
      <c r="C818" s="66"/>
      <c r="D818" s="66"/>
      <c r="E818" s="36"/>
    </row>
    <row r="819" spans="3:5" x14ac:dyDescent="0.25">
      <c r="C819" s="66"/>
      <c r="D819" s="66"/>
      <c r="E819" s="36"/>
    </row>
    <row r="820" spans="3:5" x14ac:dyDescent="0.25">
      <c r="C820" s="66"/>
      <c r="D820" s="66"/>
      <c r="E820" s="36"/>
    </row>
    <row r="821" spans="3:5" x14ac:dyDescent="0.25">
      <c r="C821" s="66"/>
      <c r="D821" s="66"/>
      <c r="E821" s="36"/>
    </row>
    <row r="822" spans="3:5" x14ac:dyDescent="0.25">
      <c r="C822" s="66"/>
      <c r="D822" s="66"/>
      <c r="E822" s="36"/>
    </row>
    <row r="823" spans="3:5" x14ac:dyDescent="0.25">
      <c r="C823" s="66"/>
      <c r="D823" s="66"/>
      <c r="E823" s="36"/>
    </row>
    <row r="824" spans="3:5" x14ac:dyDescent="0.25">
      <c r="C824" s="66"/>
      <c r="D824" s="66"/>
      <c r="E824" s="36"/>
    </row>
    <row r="825" spans="3:5" x14ac:dyDescent="0.25">
      <c r="C825" s="36"/>
      <c r="D825" s="36"/>
      <c r="E825" s="36"/>
    </row>
    <row r="826" spans="3:5" x14ac:dyDescent="0.25">
      <c r="C826" s="36"/>
      <c r="D826" s="36"/>
      <c r="E826" s="36"/>
    </row>
    <row r="827" spans="3:5" x14ac:dyDescent="0.25">
      <c r="C827" s="36"/>
      <c r="D827" s="36"/>
      <c r="E827" s="36"/>
    </row>
  </sheetData>
  <mergeCells count="5">
    <mergeCell ref="B3:C3"/>
    <mergeCell ref="B2:C2"/>
    <mergeCell ref="B4:C4"/>
    <mergeCell ref="A126:B126"/>
    <mergeCell ref="A127:B127"/>
  </mergeCells>
  <pageMargins left="0.7" right="0.7" top="0.75" bottom="0.75" header="0.3" footer="0.3"/>
  <pageSetup scale="87" fitToHeight="0" orientation="portrait" r:id="rId1"/>
  <rowBreaks count="2" manualBreakCount="2">
    <brk id="61" max="3" man="1"/>
    <brk id="11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12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Sheet1!Drukas_apgabals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2015-02-27T12:15:26Z</dcterms:modified>
</cp:coreProperties>
</file>